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Income Calculation Workseet" sheetId="1" r:id="rId1"/>
  </sheets>
  <definedNames>
    <definedName name="_xlnm.Print_Area" localSheetId="0">#N/A</definedName>
  </definedNames>
  <calcPr fullCalcOnLoad="1"/>
</workbook>
</file>

<file path=xl/sharedStrings.xml><?xml version="1.0" encoding="utf-8"?>
<sst xmlns="http://schemas.openxmlformats.org/spreadsheetml/2006/main" count="143" uniqueCount="91">
  <si>
    <t>Borrower Name</t>
  </si>
  <si>
    <t>Loan Number</t>
  </si>
  <si>
    <t>Employer</t>
  </si>
  <si>
    <t>Pay Type</t>
  </si>
  <si>
    <t>Hourly</t>
  </si>
  <si>
    <t>Per Hour</t>
  </si>
  <si>
    <t># of hours</t>
  </si>
  <si>
    <t>X52/12</t>
  </si>
  <si>
    <t>Income</t>
  </si>
  <si>
    <t>YTD Earnings</t>
  </si>
  <si>
    <t># months</t>
  </si>
  <si>
    <t xml:space="preserve"> </t>
  </si>
  <si>
    <t>YTD Avg</t>
  </si>
  <si>
    <t>YTD + 1 W2 Avg</t>
  </si>
  <si>
    <t>YTD + 2 Yr W2 Avg</t>
  </si>
  <si>
    <t>Use lowest income</t>
  </si>
  <si>
    <t>Salary</t>
  </si>
  <si>
    <t>Type of Salary</t>
  </si>
  <si>
    <t>Monthly</t>
  </si>
  <si>
    <t>Bi Weekly</t>
  </si>
  <si>
    <t>Weekly</t>
  </si>
  <si>
    <t>X1</t>
  </si>
  <si>
    <t>X26/12</t>
  </si>
  <si>
    <t>X24/12</t>
  </si>
  <si>
    <t>W2 Income</t>
  </si>
  <si>
    <t>YTD + 1 year Avg</t>
  </si>
  <si>
    <t>YTD + 2 Year Avg</t>
  </si>
  <si>
    <t>Use lower of calculations</t>
  </si>
  <si>
    <t>Overtime/Bonus</t>
  </si>
  <si>
    <t>Commission</t>
  </si>
  <si>
    <t>Break out commission from base salary</t>
  </si>
  <si>
    <t>YTD Commission</t>
  </si>
  <si>
    <t>Past year commission</t>
  </si>
  <si>
    <t>Additional year commission</t>
  </si>
  <si>
    <t>2106 Expenses</t>
  </si>
  <si>
    <t>2106 expenses</t>
  </si>
  <si>
    <t xml:space="preserve"> = Net income</t>
  </si>
  <si>
    <t xml:space="preserve"> = Net Income</t>
  </si>
  <si>
    <t>YTD + 2 year using net income</t>
  </si>
  <si>
    <t>Use Lower of calculations</t>
  </si>
  <si>
    <t>Other Income</t>
  </si>
  <si>
    <t>YTD income</t>
  </si>
  <si>
    <t>YTD Income</t>
  </si>
  <si>
    <t>Type of income</t>
  </si>
  <si>
    <t>minus Expenses</t>
  </si>
  <si>
    <t>2106 YTD Expense Estimate</t>
  </si>
  <si>
    <t>2 year Commission Vs 2106 Expenses</t>
  </si>
  <si>
    <t>Expenses</t>
  </si>
  <si>
    <t>Expense factor</t>
  </si>
  <si>
    <t>W2 income</t>
  </si>
  <si>
    <t>monthly income</t>
  </si>
  <si>
    <t>YTD + 1 Year</t>
  </si>
  <si>
    <t>YTD + 2 Year</t>
  </si>
  <si>
    <t>Income from 1099</t>
  </si>
  <si>
    <t>Monthly check or Direct Deposit</t>
  </si>
  <si>
    <t>Income Calculation Worksheet</t>
  </si>
  <si>
    <t>=</t>
  </si>
  <si>
    <t>YTD Salary (paytsub)</t>
  </si>
  <si>
    <r>
      <t>I</t>
    </r>
    <r>
      <rPr>
        <sz val="9"/>
        <rFont val="Tahoma"/>
        <family val="2"/>
      </rPr>
      <t xml:space="preserve">f YTD or past year is lower, confirm why. </t>
    </r>
  </si>
  <si>
    <t>Past year OT breakout</t>
  </si>
  <si>
    <t>use lowest income average</t>
  </si>
  <si>
    <t>Date</t>
  </si>
  <si>
    <t>W2 for Tax Year:</t>
  </si>
  <si>
    <t>Othewise, lower of YTD and W2 is required</t>
  </si>
  <si>
    <t>YTD Avg using net income</t>
  </si>
  <si>
    <t>YTD + 1 year using Net Income</t>
  </si>
  <si>
    <t>W2 for year:</t>
  </si>
  <si>
    <t>Underwriter Comments</t>
  </si>
  <si>
    <t>Base Used to Qualify</t>
  </si>
  <si>
    <t>Total Income to Qualify</t>
  </si>
  <si>
    <t>Monthly Avg</t>
  </si>
  <si>
    <t>Break out OT/Bonus from base salary</t>
  </si>
  <si>
    <t>or check the income you wish to use</t>
  </si>
  <si>
    <t>expenses (based upon 2106 expenses)</t>
  </si>
  <si>
    <t>check the salary you wish to use</t>
  </si>
  <si>
    <t>Deduction from Income</t>
  </si>
  <si>
    <t>(non commission borrower with business expenses or other income deduction)</t>
  </si>
  <si>
    <t>12 month average</t>
  </si>
  <si>
    <t>(the box that is checked is a negative number and reduces total income)</t>
  </si>
  <si>
    <t>Expense/deduction</t>
  </si>
  <si>
    <t>Total Non Taxable Income</t>
  </si>
  <si>
    <t xml:space="preserve">Additional Non taxable Income to be used for qualifying (income not taxed x125%) </t>
  </si>
  <si>
    <t>Non Taxable Income</t>
  </si>
  <si>
    <t>Annual amount of income not subject to tax (Income not on tax transcripts)</t>
  </si>
  <si>
    <t>Semi Monthly</t>
  </si>
  <si>
    <t>Additional year OT / Bonus</t>
  </si>
  <si>
    <t>YTD Overtime / Bonus*</t>
  </si>
  <si>
    <t>*If DU requires only a YTD paystub, OT/Bonus must be annualized. 
 Divide YTD OT/Bonus by 12 months</t>
  </si>
  <si>
    <t>24 month average</t>
  </si>
  <si>
    <t>Used VOE</t>
  </si>
  <si>
    <t>Bonus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</si>
</sst>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quot;$&quot;* #,##0.0_);_(&quot;$&quot;* \(#,##0.0\);_(&quot;$&quot;* &quot;-&quot;??_);_(@_)"/>
    <numFmt numFmtId="170" formatCode="_(&quot;$&quot;* #,##0_);_(&quot;$&quot;* \(#,##0\);_(&quot;$&quot;* &quot;-&quot;??_);_(@_)"/>
  </numFmts>
  <fonts count="45">
    <font>
      <sz val="10"/>
      <name val="Arial"/>
      <family val="0"/>
    </font>
    <font>
      <sz val="8"/>
      <name val="Arial"/>
      <family val="2"/>
    </font>
    <font>
      <sz val="11"/>
      <name val="Arial"/>
      <family val="2"/>
    </font>
    <font>
      <b/>
      <sz val="11"/>
      <name val="Tahoma"/>
      <family val="2"/>
    </font>
    <font>
      <b/>
      <sz val="14"/>
      <name val="Tahoma"/>
      <family val="2"/>
    </font>
    <font>
      <sz val="10"/>
      <name val="Tahoma"/>
      <family val="2"/>
    </font>
    <font>
      <b/>
      <sz val="12"/>
      <name val="Tahoma"/>
      <family val="2"/>
    </font>
    <font>
      <b/>
      <sz val="10"/>
      <name val="Tahoma"/>
      <family val="2"/>
    </font>
    <font>
      <sz val="9"/>
      <name val="Tahoma"/>
      <family val="2"/>
    </font>
    <font>
      <sz val="8"/>
      <name val="Tahoma"/>
      <family val="2"/>
    </font>
    <font>
      <sz val="10"/>
      <color indexed="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medium"/>
      <bottom style="medium"/>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1">
    <xf numFmtId="0" fontId="0" fillId="0" borderId="0" xfId="0"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3" borderId="0" xfId="0" applyFont="1" applyFill="1" applyBorder="1" applyAlignment="1">
      <alignment/>
    </xf>
    <xf numFmtId="0" fontId="3" fillId="33" borderId="13" xfId="0" applyFont="1" applyFill="1" applyBorder="1" applyAlignment="1">
      <alignment/>
    </xf>
    <xf numFmtId="0" fontId="0" fillId="33" borderId="0" xfId="0" applyFill="1" applyAlignment="1">
      <alignment horizontal="center"/>
    </xf>
    <xf numFmtId="0" fontId="0" fillId="33" borderId="0" xfId="0" applyFill="1" applyAlignment="1">
      <alignment/>
    </xf>
    <xf numFmtId="0" fontId="0" fillId="33" borderId="0" xfId="0" applyFill="1" applyBorder="1" applyAlignment="1">
      <alignment/>
    </xf>
    <xf numFmtId="0" fontId="0" fillId="33" borderId="0" xfId="0" applyFill="1" applyAlignment="1">
      <alignment/>
    </xf>
    <xf numFmtId="0" fontId="0" fillId="33" borderId="13" xfId="0" applyFill="1" applyBorder="1" applyAlignment="1">
      <alignment/>
    </xf>
    <xf numFmtId="0" fontId="0" fillId="33" borderId="14" xfId="0" applyFill="1" applyBorder="1" applyAlignment="1">
      <alignment/>
    </xf>
    <xf numFmtId="0" fontId="5" fillId="33" borderId="14" xfId="0" applyFont="1" applyFill="1" applyBorder="1" applyAlignment="1">
      <alignment/>
    </xf>
    <xf numFmtId="44" fontId="5" fillId="33" borderId="0" xfId="44" applyFont="1" applyFill="1" applyBorder="1" applyAlignment="1">
      <alignment/>
    </xf>
    <xf numFmtId="0" fontId="5" fillId="33" borderId="0" xfId="0" applyFont="1" applyFill="1" applyBorder="1" applyAlignment="1">
      <alignment horizontal="center"/>
    </xf>
    <xf numFmtId="0" fontId="5" fillId="33" borderId="0" xfId="0" applyFont="1" applyFill="1" applyBorder="1" applyAlignment="1">
      <alignment horizontal="left"/>
    </xf>
    <xf numFmtId="0" fontId="5" fillId="33" borderId="14" xfId="0" applyFont="1" applyFill="1" applyBorder="1" applyAlignment="1">
      <alignment horizontal="left"/>
    </xf>
    <xf numFmtId="0" fontId="0" fillId="33" borderId="0" xfId="0" applyFill="1" applyBorder="1" applyAlignment="1">
      <alignment horizontal="left"/>
    </xf>
    <xf numFmtId="0" fontId="0" fillId="33" borderId="13" xfId="0" applyFont="1" applyFill="1" applyBorder="1" applyAlignment="1">
      <alignment/>
    </xf>
    <xf numFmtId="0" fontId="0" fillId="33" borderId="15" xfId="0"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7" fillId="34" borderId="18" xfId="0" applyFont="1" applyFill="1" applyBorder="1" applyAlignment="1">
      <alignment/>
    </xf>
    <xf numFmtId="0" fontId="7" fillId="34" borderId="19" xfId="0" applyFont="1" applyFill="1" applyBorder="1" applyAlignment="1">
      <alignment/>
    </xf>
    <xf numFmtId="0" fontId="5" fillId="35" borderId="20" xfId="0" applyFont="1" applyFill="1" applyBorder="1" applyAlignment="1">
      <alignment horizontal="center"/>
    </xf>
    <xf numFmtId="0" fontId="5" fillId="33" borderId="12" xfId="0" applyFont="1" applyFill="1" applyBorder="1" applyAlignment="1">
      <alignment horizontal="right"/>
    </xf>
    <xf numFmtId="0" fontId="5" fillId="33" borderId="21" xfId="0" applyFont="1" applyFill="1" applyBorder="1" applyAlignment="1">
      <alignment/>
    </xf>
    <xf numFmtId="0" fontId="5" fillId="33" borderId="22" xfId="0" applyFont="1" applyFill="1" applyBorder="1" applyAlignment="1">
      <alignment/>
    </xf>
    <xf numFmtId="0" fontId="5" fillId="33" borderId="21"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5" fillId="33" borderId="22" xfId="0" applyFont="1" applyFill="1" applyBorder="1" applyAlignment="1">
      <alignment horizontal="left"/>
    </xf>
    <xf numFmtId="0" fontId="5" fillId="33" borderId="23" xfId="0" applyFont="1" applyFill="1" applyBorder="1" applyAlignment="1">
      <alignment horizontal="left"/>
    </xf>
    <xf numFmtId="0" fontId="5" fillId="33" borderId="24" xfId="0" applyFont="1" applyFill="1" applyBorder="1" applyAlignment="1">
      <alignment horizontal="left"/>
    </xf>
    <xf numFmtId="0" fontId="5" fillId="33" borderId="25" xfId="0" applyFont="1" applyFill="1" applyBorder="1" applyAlignment="1">
      <alignment horizontal="left"/>
    </xf>
    <xf numFmtId="0" fontId="0" fillId="33" borderId="10" xfId="0" applyFill="1" applyBorder="1" applyAlignment="1">
      <alignment horizontal="right"/>
    </xf>
    <xf numFmtId="0" fontId="0" fillId="33" borderId="11" xfId="0" applyFill="1" applyBorder="1" applyAlignment="1">
      <alignment horizontal="right"/>
    </xf>
    <xf numFmtId="0" fontId="0" fillId="33" borderId="12" xfId="0" applyFill="1" applyBorder="1" applyAlignment="1">
      <alignment horizontal="right"/>
    </xf>
    <xf numFmtId="44" fontId="5" fillId="36" borderId="19" xfId="44" applyFont="1" applyFill="1" applyBorder="1" applyAlignment="1" applyProtection="1">
      <alignment/>
      <protection locked="0"/>
    </xf>
    <xf numFmtId="44" fontId="5" fillId="36" borderId="19" xfId="44" applyFont="1" applyFill="1" applyBorder="1" applyAlignment="1">
      <alignment/>
    </xf>
    <xf numFmtId="0" fontId="7" fillId="33" borderId="26" xfId="0" applyFont="1" applyFill="1" applyBorder="1" applyAlignment="1">
      <alignment/>
    </xf>
    <xf numFmtId="0" fontId="5" fillId="36" borderId="19" xfId="0" applyFont="1" applyFill="1" applyBorder="1" applyAlignment="1" applyProtection="1">
      <alignment horizontal="center"/>
      <protection locked="0"/>
    </xf>
    <xf numFmtId="0" fontId="0" fillId="33" borderId="0" xfId="0" applyFill="1" applyAlignment="1">
      <alignment horizontal="left"/>
    </xf>
    <xf numFmtId="0" fontId="0" fillId="33" borderId="13" xfId="0" applyFill="1" applyBorder="1" applyAlignment="1">
      <alignment horizontal="left"/>
    </xf>
    <xf numFmtId="0" fontId="0" fillId="33" borderId="22" xfId="0" applyFill="1" applyBorder="1" applyAlignment="1">
      <alignment/>
    </xf>
    <xf numFmtId="44" fontId="0" fillId="36" borderId="19" xfId="44" applyFont="1" applyFill="1" applyBorder="1" applyAlignment="1">
      <alignment/>
    </xf>
    <xf numFmtId="0" fontId="3" fillId="33" borderId="0" xfId="0" applyFont="1" applyFill="1" applyBorder="1" applyAlignment="1">
      <alignment/>
    </xf>
    <xf numFmtId="0" fontId="5" fillId="33" borderId="13" xfId="0" applyFont="1" applyFill="1" applyBorder="1" applyAlignment="1">
      <alignment/>
    </xf>
    <xf numFmtId="0" fontId="5" fillId="33" borderId="27" xfId="0" applyFont="1" applyFill="1" applyBorder="1" applyAlignment="1">
      <alignment/>
    </xf>
    <xf numFmtId="0" fontId="5" fillId="33" borderId="28" xfId="0" applyFont="1" applyFill="1" applyBorder="1" applyAlignment="1">
      <alignment/>
    </xf>
    <xf numFmtId="0" fontId="5" fillId="0" borderId="0" xfId="0" applyFont="1" applyFill="1" applyBorder="1" applyAlignment="1">
      <alignment horizontal="center"/>
    </xf>
    <xf numFmtId="0" fontId="5" fillId="33" borderId="29" xfId="0" applyFont="1" applyFill="1" applyBorder="1" applyAlignment="1">
      <alignment/>
    </xf>
    <xf numFmtId="0" fontId="7" fillId="33" borderId="30" xfId="0" applyFont="1" applyFill="1" applyBorder="1" applyAlignment="1">
      <alignment/>
    </xf>
    <xf numFmtId="0" fontId="5" fillId="33" borderId="31" xfId="0" applyFont="1" applyFill="1" applyBorder="1" applyAlignment="1">
      <alignment/>
    </xf>
    <xf numFmtId="0" fontId="5" fillId="33" borderId="32"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xf>
    <xf numFmtId="0" fontId="5" fillId="33" borderId="35" xfId="0" applyFont="1" applyFill="1" applyBorder="1" applyAlignment="1">
      <alignment/>
    </xf>
    <xf numFmtId="0" fontId="5" fillId="33" borderId="26" xfId="0" applyFont="1" applyFill="1" applyBorder="1" applyAlignment="1">
      <alignment/>
    </xf>
    <xf numFmtId="0" fontId="5" fillId="35" borderId="36" xfId="0" applyFont="1" applyFill="1" applyBorder="1" applyAlignment="1">
      <alignment/>
    </xf>
    <xf numFmtId="0" fontId="2" fillId="33" borderId="0" xfId="0" applyFont="1" applyFill="1" applyBorder="1" applyAlignment="1" applyProtection="1">
      <alignment horizontal="center"/>
      <protection locked="0"/>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6" borderId="19" xfId="0" applyFont="1" applyFill="1" applyBorder="1" applyAlignment="1">
      <alignment horizontal="center"/>
    </xf>
    <xf numFmtId="0" fontId="0" fillId="33" borderId="22" xfId="0" applyFill="1" applyBorder="1" applyAlignment="1">
      <alignment horizontal="center"/>
    </xf>
    <xf numFmtId="0" fontId="5" fillId="33" borderId="0" xfId="0" applyFont="1" applyFill="1" applyBorder="1" applyAlignment="1">
      <alignment horizontal="right"/>
    </xf>
    <xf numFmtId="44" fontId="5" fillId="36" borderId="37" xfId="44" applyFont="1" applyFill="1" applyBorder="1" applyAlignment="1">
      <alignment/>
    </xf>
    <xf numFmtId="0" fontId="5" fillId="33" borderId="11" xfId="0" applyFont="1" applyFill="1" applyBorder="1" applyAlignment="1">
      <alignment horizontal="right"/>
    </xf>
    <xf numFmtId="0" fontId="0" fillId="33" borderId="21" xfId="0" applyFill="1" applyBorder="1" applyAlignment="1">
      <alignment horizontal="center"/>
    </xf>
    <xf numFmtId="0" fontId="0" fillId="33" borderId="0" xfId="0" applyFill="1" applyBorder="1" applyAlignment="1">
      <alignment horizontal="center"/>
    </xf>
    <xf numFmtId="0" fontId="5" fillId="33" borderId="33" xfId="0" applyFont="1" applyFill="1" applyBorder="1" applyAlignment="1">
      <alignment horizontal="center"/>
    </xf>
    <xf numFmtId="0" fontId="5" fillId="33" borderId="34" xfId="0" applyFont="1" applyFill="1" applyBorder="1" applyAlignment="1">
      <alignment horizontal="center"/>
    </xf>
    <xf numFmtId="0" fontId="5" fillId="33" borderId="35" xfId="0" applyFont="1" applyFill="1" applyBorder="1" applyAlignment="1">
      <alignment horizontal="center"/>
    </xf>
    <xf numFmtId="0" fontId="5" fillId="36" borderId="18" xfId="0" applyFont="1" applyFill="1" applyBorder="1" applyAlignment="1" applyProtection="1">
      <alignment horizontal="center"/>
      <protection locked="0"/>
    </xf>
    <xf numFmtId="0" fontId="5" fillId="33" borderId="21" xfId="0" applyFont="1" applyFill="1" applyBorder="1" applyAlignment="1">
      <alignment/>
    </xf>
    <xf numFmtId="0" fontId="5" fillId="33" borderId="0" xfId="0" applyFont="1" applyFill="1" applyBorder="1" applyAlignment="1">
      <alignment/>
    </xf>
    <xf numFmtId="0" fontId="5" fillId="33" borderId="22" xfId="0" applyFont="1" applyFill="1" applyBorder="1" applyAlignment="1">
      <alignment/>
    </xf>
    <xf numFmtId="44" fontId="5" fillId="36" borderId="19" xfId="44" applyFont="1" applyFill="1" applyBorder="1" applyAlignment="1" applyProtection="1">
      <alignment/>
      <protection/>
    </xf>
    <xf numFmtId="44" fontId="5" fillId="36" borderId="19" xfId="0" applyNumberFormat="1" applyFont="1" applyFill="1" applyBorder="1" applyAlignment="1" applyProtection="1">
      <alignment/>
      <protection locked="0"/>
    </xf>
    <xf numFmtId="44" fontId="5" fillId="36" borderId="19" xfId="0" applyNumberFormat="1" applyFont="1" applyFill="1" applyBorder="1" applyAlignment="1" applyProtection="1">
      <alignment/>
      <protection/>
    </xf>
    <xf numFmtId="0" fontId="5" fillId="36" borderId="19" xfId="0" applyFont="1" applyFill="1" applyBorder="1" applyAlignment="1" applyProtection="1">
      <alignment/>
      <protection locked="0"/>
    </xf>
    <xf numFmtId="0" fontId="0" fillId="36" borderId="19" xfId="0" applyFill="1" applyBorder="1" applyAlignment="1" applyProtection="1">
      <alignment horizontal="center"/>
      <protection locked="0"/>
    </xf>
    <xf numFmtId="44" fontId="5" fillId="36" borderId="19" xfId="44" applyNumberFormat="1" applyFont="1" applyFill="1" applyBorder="1" applyAlignment="1">
      <alignment/>
    </xf>
    <xf numFmtId="0" fontId="0" fillId="33" borderId="13" xfId="0" applyFill="1" applyBorder="1" applyAlignment="1" applyProtection="1">
      <alignment/>
      <protection locked="0"/>
    </xf>
    <xf numFmtId="0" fontId="10" fillId="33" borderId="0" xfId="0" applyFont="1" applyFill="1" applyBorder="1" applyAlignment="1" applyProtection="1">
      <alignment/>
      <protection locked="0"/>
    </xf>
    <xf numFmtId="44" fontId="10" fillId="33" borderId="0" xfId="44" applyFont="1" applyFill="1" applyBorder="1" applyAlignment="1">
      <alignment/>
    </xf>
    <xf numFmtId="0" fontId="0" fillId="33" borderId="16" xfId="0" applyFill="1" applyBorder="1" applyAlignment="1">
      <alignment/>
    </xf>
    <xf numFmtId="0" fontId="7" fillId="34" borderId="19" xfId="0" applyFont="1" applyFill="1" applyBorder="1" applyAlignment="1">
      <alignment horizontal="left"/>
    </xf>
    <xf numFmtId="44" fontId="10" fillId="33" borderId="14" xfId="44" applyFont="1" applyFill="1" applyBorder="1" applyAlignment="1">
      <alignment/>
    </xf>
    <xf numFmtId="0" fontId="5" fillId="33" borderId="29" xfId="0" applyFont="1" applyFill="1" applyBorder="1" applyAlignment="1" applyProtection="1">
      <alignment/>
      <protection locked="0"/>
    </xf>
    <xf numFmtId="0" fontId="5" fillId="33" borderId="28" xfId="0" applyFont="1" applyFill="1" applyBorder="1" applyAlignment="1" applyProtection="1">
      <alignment/>
      <protection locked="0"/>
    </xf>
    <xf numFmtId="0" fontId="10" fillId="33" borderId="14" xfId="0" applyFont="1" applyFill="1" applyBorder="1" applyAlignment="1" applyProtection="1">
      <alignment/>
      <protection locked="0"/>
    </xf>
    <xf numFmtId="0" fontId="7" fillId="34" borderId="19" xfId="0" applyFont="1" applyFill="1" applyBorder="1" applyAlignment="1">
      <alignment/>
    </xf>
    <xf numFmtId="0" fontId="0" fillId="33" borderId="3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5" fillId="33" borderId="24" xfId="0" applyFont="1" applyFill="1" applyBorder="1" applyAlignment="1">
      <alignment horizontal="center" wrapText="1"/>
    </xf>
    <xf numFmtId="0" fontId="5" fillId="33" borderId="0" xfId="0" applyFont="1" applyFill="1" applyBorder="1" applyAlignment="1">
      <alignment horizontal="center" wrapText="1"/>
    </xf>
    <xf numFmtId="0" fontId="0" fillId="33" borderId="18" xfId="0" applyFill="1" applyBorder="1" applyAlignment="1">
      <alignment horizontal="center"/>
    </xf>
    <xf numFmtId="0" fontId="0" fillId="33" borderId="37" xfId="0" applyFill="1" applyBorder="1" applyAlignment="1">
      <alignment horizontal="center"/>
    </xf>
    <xf numFmtId="0" fontId="0" fillId="33" borderId="24"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25" xfId="0" applyFill="1" applyBorder="1" applyAlignment="1" applyProtection="1">
      <alignment horizontal="left" vertical="top" wrapText="1"/>
      <protection locked="0"/>
    </xf>
    <xf numFmtId="0" fontId="0" fillId="33" borderId="22" xfId="0"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7" fillId="33" borderId="24" xfId="0" applyFont="1" applyFill="1" applyBorder="1" applyAlignment="1">
      <alignment horizontal="center"/>
    </xf>
    <xf numFmtId="0" fontId="7" fillId="33" borderId="0" xfId="0" applyFont="1" applyFill="1" applyBorder="1" applyAlignment="1">
      <alignment horizontal="center"/>
    </xf>
    <xf numFmtId="0" fontId="5" fillId="36" borderId="18" xfId="0" applyFont="1" applyFill="1" applyBorder="1" applyAlignment="1" applyProtection="1">
      <alignment horizontal="center"/>
      <protection locked="0"/>
    </xf>
    <xf numFmtId="0" fontId="5" fillId="36" borderId="37" xfId="0" applyFont="1" applyFill="1" applyBorder="1" applyAlignment="1" applyProtection="1">
      <alignment horizontal="center"/>
      <protection locked="0"/>
    </xf>
    <xf numFmtId="0" fontId="5" fillId="33" borderId="41" xfId="0" applyFont="1" applyFill="1" applyBorder="1" applyAlignment="1">
      <alignment horizontal="center"/>
    </xf>
    <xf numFmtId="0" fontId="5" fillId="33" borderId="26" xfId="0" applyFont="1" applyFill="1" applyBorder="1" applyAlignment="1">
      <alignment horizontal="center"/>
    </xf>
    <xf numFmtId="0" fontId="5" fillId="33" borderId="29" xfId="0" applyFont="1" applyFill="1" applyBorder="1" applyAlignment="1">
      <alignment horizontal="center"/>
    </xf>
    <xf numFmtId="0" fontId="5" fillId="33" borderId="31" xfId="0" applyFont="1" applyFill="1" applyBorder="1" applyAlignment="1">
      <alignment horizontal="center"/>
    </xf>
    <xf numFmtId="0" fontId="3" fillId="33" borderId="0" xfId="0" applyFont="1" applyFill="1" applyBorder="1" applyAlignment="1">
      <alignment horizontal="left"/>
    </xf>
    <xf numFmtId="0" fontId="6" fillId="35" borderId="18" xfId="0" applyFont="1" applyFill="1" applyBorder="1" applyAlignment="1">
      <alignment horizontal="center"/>
    </xf>
    <xf numFmtId="0" fontId="6" fillId="35" borderId="42" xfId="0" applyFont="1" applyFill="1" applyBorder="1" applyAlignment="1">
      <alignment horizontal="center"/>
    </xf>
    <xf numFmtId="0" fontId="6" fillId="35" borderId="37" xfId="0" applyFont="1" applyFill="1" applyBorder="1" applyAlignment="1">
      <alignment horizontal="center"/>
    </xf>
    <xf numFmtId="0" fontId="5" fillId="33" borderId="25" xfId="0" applyFont="1" applyFill="1" applyBorder="1" applyAlignment="1">
      <alignment horizontal="center"/>
    </xf>
    <xf numFmtId="0" fontId="5" fillId="33" borderId="22" xfId="0" applyFont="1" applyFill="1" applyBorder="1" applyAlignment="1">
      <alignment horizontal="center"/>
    </xf>
    <xf numFmtId="0" fontId="5" fillId="35" borderId="36" xfId="0" applyFont="1" applyFill="1" applyBorder="1" applyAlignment="1">
      <alignment horizontal="center"/>
    </xf>
    <xf numFmtId="0" fontId="5" fillId="35" borderId="41" xfId="0" applyFont="1" applyFill="1" applyBorder="1" applyAlignment="1">
      <alignment horizontal="center"/>
    </xf>
    <xf numFmtId="0" fontId="5" fillId="35" borderId="26" xfId="0" applyFont="1" applyFill="1" applyBorder="1" applyAlignment="1">
      <alignment horizontal="center"/>
    </xf>
    <xf numFmtId="0" fontId="7" fillId="0" borderId="43" xfId="0" applyFont="1" applyFill="1" applyBorder="1" applyAlignment="1">
      <alignment horizontal="left"/>
    </xf>
    <xf numFmtId="0" fontId="7" fillId="0" borderId="26" xfId="0" applyFont="1" applyFill="1" applyBorder="1" applyAlignment="1">
      <alignment horizontal="left"/>
    </xf>
    <xf numFmtId="0" fontId="5" fillId="33" borderId="29" xfId="0" applyFont="1" applyFill="1" applyBorder="1" applyAlignment="1">
      <alignment horizontal="left"/>
    </xf>
    <xf numFmtId="0" fontId="5" fillId="33" borderId="10" xfId="0" applyFont="1" applyFill="1" applyBorder="1" applyAlignment="1">
      <alignment horizontal="left"/>
    </xf>
    <xf numFmtId="0" fontId="5" fillId="33" borderId="23" xfId="0" applyFont="1" applyFill="1" applyBorder="1" applyAlignment="1">
      <alignment horizontal="center"/>
    </xf>
    <xf numFmtId="0" fontId="5" fillId="33" borderId="21" xfId="0" applyFont="1" applyFill="1" applyBorder="1" applyAlignment="1">
      <alignment horizontal="center"/>
    </xf>
    <xf numFmtId="0" fontId="5" fillId="33" borderId="0" xfId="0" applyFont="1" applyFill="1" applyBorder="1" applyAlignment="1">
      <alignment horizontal="left"/>
    </xf>
    <xf numFmtId="0" fontId="5" fillId="33" borderId="11" xfId="0" applyFont="1" applyFill="1" applyBorder="1" applyAlignment="1">
      <alignment horizontal="left"/>
    </xf>
    <xf numFmtId="0" fontId="5" fillId="33" borderId="22" xfId="0" applyFont="1" applyFill="1" applyBorder="1" applyAlignment="1">
      <alignment horizontal="left"/>
    </xf>
    <xf numFmtId="0" fontId="5" fillId="33" borderId="12" xfId="0" applyFont="1" applyFill="1" applyBorder="1" applyAlignment="1">
      <alignment horizontal="left"/>
    </xf>
    <xf numFmtId="0" fontId="7" fillId="34" borderId="18" xfId="0" applyFont="1" applyFill="1" applyBorder="1" applyAlignment="1">
      <alignment horizontal="left"/>
    </xf>
    <xf numFmtId="0" fontId="7" fillId="34" borderId="37" xfId="0" applyFont="1" applyFill="1" applyBorder="1" applyAlignment="1">
      <alignment horizontal="left"/>
    </xf>
    <xf numFmtId="0" fontId="5" fillId="33" borderId="10" xfId="0" applyFont="1" applyFill="1" applyBorder="1" applyAlignment="1">
      <alignment horizontal="center"/>
    </xf>
    <xf numFmtId="0" fontId="5" fillId="33" borderId="12" xfId="0" applyFont="1" applyFill="1" applyBorder="1" applyAlignment="1">
      <alignment horizontal="center"/>
    </xf>
    <xf numFmtId="0" fontId="4" fillId="33" borderId="39" xfId="0" applyFont="1" applyFill="1" applyBorder="1" applyAlignment="1">
      <alignment horizontal="center"/>
    </xf>
    <xf numFmtId="0" fontId="4" fillId="33" borderId="0" xfId="0" applyFont="1" applyFill="1" applyBorder="1" applyAlignment="1">
      <alignment horizontal="center"/>
    </xf>
    <xf numFmtId="0" fontId="2" fillId="36" borderId="18" xfId="0" applyFont="1" applyFill="1" applyBorder="1" applyAlignment="1" applyProtection="1">
      <alignment horizontal="center"/>
      <protection locked="0"/>
    </xf>
    <xf numFmtId="0" fontId="2" fillId="36" borderId="37" xfId="0" applyFont="1" applyFill="1" applyBorder="1" applyAlignment="1" applyProtection="1">
      <alignment horizontal="center"/>
      <protection locked="0"/>
    </xf>
    <xf numFmtId="14" fontId="0" fillId="36" borderId="18" xfId="0" applyNumberFormat="1" applyFill="1" applyBorder="1" applyAlignment="1">
      <alignment horizontal="center"/>
    </xf>
    <xf numFmtId="14" fontId="0" fillId="36" borderId="37" xfId="0" applyNumberFormat="1" applyFill="1" applyBorder="1" applyAlignment="1">
      <alignment horizontal="center"/>
    </xf>
    <xf numFmtId="0" fontId="5" fillId="33" borderId="14" xfId="0" applyFont="1" applyFill="1" applyBorder="1" applyAlignment="1">
      <alignment horizontal="left"/>
    </xf>
    <xf numFmtId="0" fontId="5" fillId="33" borderId="0" xfId="0" applyFont="1" applyFill="1" applyBorder="1" applyAlignment="1">
      <alignment horizontal="left" wrapText="1"/>
    </xf>
    <xf numFmtId="0" fontId="5" fillId="33" borderId="20" xfId="0" applyFont="1" applyFill="1" applyBorder="1" applyAlignment="1">
      <alignment horizontal="center"/>
    </xf>
    <xf numFmtId="0" fontId="5" fillId="33" borderId="24" xfId="0" applyFont="1" applyFill="1" applyBorder="1" applyAlignment="1">
      <alignment horizontal="center"/>
    </xf>
    <xf numFmtId="0" fontId="5" fillId="33"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8"/>
  <sheetViews>
    <sheetView tabSelected="1" zoomScalePageLayoutView="0" workbookViewId="0" topLeftCell="A1">
      <selection activeCell="I38" sqref="I38"/>
    </sheetView>
  </sheetViews>
  <sheetFormatPr defaultColWidth="9.140625" defaultRowHeight="12.75"/>
  <cols>
    <col min="1" max="1" width="4.00390625" style="6" customWidth="1"/>
    <col min="2" max="2" width="23.00390625" style="9" customWidth="1"/>
    <col min="3" max="3" width="17.57421875" style="9" customWidth="1"/>
    <col min="4" max="4" width="16.8515625" style="9" customWidth="1"/>
    <col min="5" max="6" width="9.00390625" style="9" customWidth="1"/>
    <col min="7" max="7" width="11.57421875" style="9" customWidth="1"/>
    <col min="8" max="8" width="10.421875" style="9" customWidth="1"/>
    <col min="9" max="9" width="12.140625" style="9" customWidth="1"/>
    <col min="10" max="10" width="13.57421875" style="9" customWidth="1"/>
    <col min="11" max="11" width="21.140625" style="9" customWidth="1"/>
    <col min="12" max="12" width="5.00390625" style="9" customWidth="1"/>
    <col min="13" max="13" width="17.00390625" style="9" customWidth="1"/>
    <col min="14" max="14" width="15.7109375" style="9" customWidth="1"/>
    <col min="15" max="15" width="7.00390625" style="9" customWidth="1"/>
    <col min="16" max="16" width="9.140625" style="9" customWidth="1"/>
    <col min="17" max="17" width="14.57421875" style="9" customWidth="1"/>
    <col min="18" max="18" width="14.00390625" style="9" customWidth="1"/>
    <col min="19" max="16384" width="9.140625" style="9" customWidth="1"/>
  </cols>
  <sheetData>
    <row r="1" spans="1:12" s="7" customFormat="1" ht="13.5" thickBot="1">
      <c r="A1" s="6"/>
      <c r="B1" s="87"/>
      <c r="C1" s="87"/>
      <c r="D1" s="87"/>
      <c r="E1" s="87"/>
      <c r="F1" s="87"/>
      <c r="G1" s="87"/>
      <c r="H1" s="87"/>
      <c r="I1" s="87"/>
      <c r="J1" s="87"/>
      <c r="K1" s="87"/>
      <c r="L1" s="87"/>
    </row>
    <row r="2" spans="2:19" ht="12.75" customHeight="1">
      <c r="B2" s="94"/>
      <c r="C2" s="95"/>
      <c r="D2" s="140" t="s">
        <v>55</v>
      </c>
      <c r="E2" s="140"/>
      <c r="F2" s="140"/>
      <c r="G2" s="140"/>
      <c r="H2" s="140"/>
      <c r="I2" s="140"/>
      <c r="J2" s="140"/>
      <c r="K2" s="95"/>
      <c r="L2" s="96"/>
      <c r="M2" s="8"/>
      <c r="N2" s="8"/>
      <c r="O2" s="8"/>
      <c r="P2" s="8"/>
      <c r="Q2" s="8"/>
      <c r="R2" s="8"/>
      <c r="S2" s="8"/>
    </row>
    <row r="3" spans="2:19" ht="12.75" customHeight="1">
      <c r="B3" s="10"/>
      <c r="C3" s="8"/>
      <c r="D3" s="141"/>
      <c r="E3" s="141"/>
      <c r="F3" s="141"/>
      <c r="G3" s="141"/>
      <c r="H3" s="141"/>
      <c r="I3" s="141"/>
      <c r="J3" s="141"/>
      <c r="K3" s="8"/>
      <c r="L3" s="11"/>
      <c r="M3" s="8"/>
      <c r="N3" s="8"/>
      <c r="O3" s="8"/>
      <c r="P3" s="8"/>
      <c r="Q3" s="8"/>
      <c r="R3" s="8"/>
      <c r="S3" s="8"/>
    </row>
    <row r="4" spans="2:19" ht="12.75" customHeight="1">
      <c r="B4" s="10"/>
      <c r="C4" s="8"/>
      <c r="D4" s="8"/>
      <c r="E4" s="8"/>
      <c r="F4" s="8"/>
      <c r="G4" s="8"/>
      <c r="H4" s="8"/>
      <c r="I4" s="8"/>
      <c r="J4" s="8"/>
      <c r="K4" s="8"/>
      <c r="L4" s="11"/>
      <c r="M4" s="8"/>
      <c r="N4" s="8"/>
      <c r="O4" s="8"/>
      <c r="P4" s="8"/>
      <c r="Q4" s="8"/>
      <c r="R4" s="8"/>
      <c r="S4" s="8"/>
    </row>
    <row r="5" spans="2:19" ht="13.5" thickBot="1">
      <c r="B5" s="10"/>
      <c r="C5" s="8"/>
      <c r="D5" s="8"/>
      <c r="E5" s="8"/>
      <c r="F5" s="8"/>
      <c r="G5" s="8"/>
      <c r="H5" s="8"/>
      <c r="I5" s="8"/>
      <c r="J5" s="8"/>
      <c r="K5" s="8"/>
      <c r="L5" s="11"/>
      <c r="M5" s="8"/>
      <c r="N5" s="8"/>
      <c r="O5" s="8"/>
      <c r="P5" s="8"/>
      <c r="Q5" s="8"/>
      <c r="R5" s="8"/>
      <c r="S5" s="8"/>
    </row>
    <row r="6" spans="2:19" ht="15" thickBot="1">
      <c r="B6" s="5" t="s">
        <v>0</v>
      </c>
      <c r="C6" s="142"/>
      <c r="D6" s="143"/>
      <c r="E6" s="60"/>
      <c r="F6" s="60"/>
      <c r="G6" s="8"/>
      <c r="H6" s="117" t="s">
        <v>1</v>
      </c>
      <c r="I6" s="117"/>
      <c r="J6" s="142"/>
      <c r="K6" s="143"/>
      <c r="L6" s="11"/>
      <c r="M6" s="8"/>
      <c r="N6" s="8"/>
      <c r="O6" s="8"/>
      <c r="P6" s="8"/>
      <c r="Q6" s="8"/>
      <c r="R6" s="8"/>
      <c r="S6" s="8"/>
    </row>
    <row r="7" spans="2:19" ht="15" thickBot="1">
      <c r="B7" s="5" t="s">
        <v>2</v>
      </c>
      <c r="C7" s="142"/>
      <c r="D7" s="143"/>
      <c r="E7" s="60"/>
      <c r="F7" s="60"/>
      <c r="G7" s="8"/>
      <c r="H7" s="46" t="s">
        <v>61</v>
      </c>
      <c r="I7" s="8"/>
      <c r="J7" s="144">
        <f ca="1">NOW()</f>
        <v>45377.62055046296</v>
      </c>
      <c r="K7" s="145"/>
      <c r="L7" s="11"/>
      <c r="M7" s="8"/>
      <c r="N7" s="8"/>
      <c r="O7" s="8"/>
      <c r="P7" s="8"/>
      <c r="Q7" s="8"/>
      <c r="R7" s="8"/>
      <c r="S7" s="8"/>
    </row>
    <row r="8" spans="2:19" ht="13.5" thickBot="1">
      <c r="B8" s="10"/>
      <c r="C8" s="8"/>
      <c r="D8" s="8"/>
      <c r="E8" s="8"/>
      <c r="F8" s="8"/>
      <c r="G8" s="8"/>
      <c r="H8" s="8"/>
      <c r="I8" s="8"/>
      <c r="J8" s="8"/>
      <c r="K8" s="8"/>
      <c r="L8" s="11"/>
      <c r="M8" s="8"/>
      <c r="N8" s="8"/>
      <c r="O8" s="8"/>
      <c r="P8" s="8"/>
      <c r="Q8" s="8"/>
      <c r="R8" s="8"/>
      <c r="S8" s="8"/>
    </row>
    <row r="9" spans="2:19" ht="15.75" thickBot="1">
      <c r="B9" s="118" t="s">
        <v>3</v>
      </c>
      <c r="C9" s="119"/>
      <c r="D9" s="119"/>
      <c r="E9" s="119"/>
      <c r="F9" s="119"/>
      <c r="G9" s="119"/>
      <c r="H9" s="119"/>
      <c r="I9" s="119"/>
      <c r="J9" s="119"/>
      <c r="K9" s="119"/>
      <c r="L9" s="120"/>
      <c r="M9" s="8"/>
      <c r="N9" s="8"/>
      <c r="O9" s="8"/>
      <c r="P9" s="8"/>
      <c r="Q9" s="8"/>
      <c r="R9" s="8"/>
      <c r="S9" s="8"/>
    </row>
    <row r="10" spans="2:19" ht="13.5" thickBot="1">
      <c r="B10" s="10"/>
      <c r="C10" s="8"/>
      <c r="D10" s="8"/>
      <c r="E10" s="8"/>
      <c r="F10" s="8"/>
      <c r="G10" s="8"/>
      <c r="H10" s="8"/>
      <c r="I10" s="8"/>
      <c r="J10" s="8"/>
      <c r="K10" s="8"/>
      <c r="L10" s="11"/>
      <c r="M10" s="8"/>
      <c r="N10" s="8"/>
      <c r="O10" s="8"/>
      <c r="P10" s="8"/>
      <c r="Q10" s="8"/>
      <c r="R10" s="8"/>
      <c r="S10" s="8"/>
    </row>
    <row r="11" spans="2:19" ht="13.5" thickBot="1">
      <c r="B11" s="22" t="s">
        <v>4</v>
      </c>
      <c r="C11" s="38"/>
      <c r="D11" s="26" t="s">
        <v>5</v>
      </c>
      <c r="E11" s="1"/>
      <c r="F11" s="4"/>
      <c r="G11" s="41">
        <v>40</v>
      </c>
      <c r="H11" s="61" t="s">
        <v>6</v>
      </c>
      <c r="I11" s="14" t="s">
        <v>7</v>
      </c>
      <c r="J11" s="39">
        <f>C11*G11*52/12</f>
        <v>0</v>
      </c>
      <c r="K11" s="64" t="s">
        <v>8</v>
      </c>
      <c r="L11" s="12"/>
      <c r="M11" s="8"/>
      <c r="N11" s="8"/>
      <c r="O11" s="8"/>
      <c r="P11" s="8"/>
      <c r="Q11" s="8"/>
      <c r="R11" s="8"/>
      <c r="S11" s="8"/>
    </row>
    <row r="12" spans="2:19" ht="13.5" thickBot="1">
      <c r="B12" s="10"/>
      <c r="C12" s="38"/>
      <c r="D12" s="47" t="s">
        <v>9</v>
      </c>
      <c r="E12" s="48"/>
      <c r="F12" s="4"/>
      <c r="G12" s="41"/>
      <c r="H12" s="62" t="s">
        <v>10</v>
      </c>
      <c r="I12" s="4"/>
      <c r="J12" s="39">
        <f>IF(G12=0,"",C12/G12)</f>
      </c>
      <c r="K12" s="64" t="s">
        <v>8</v>
      </c>
      <c r="L12" s="12"/>
      <c r="M12" s="4"/>
      <c r="N12" s="4"/>
      <c r="O12" s="8"/>
      <c r="P12" s="8"/>
      <c r="Q12" s="8"/>
      <c r="R12" s="8"/>
      <c r="S12" s="8"/>
    </row>
    <row r="13" spans="2:19" ht="13.5" thickBot="1">
      <c r="B13" s="10"/>
      <c r="C13" s="38"/>
      <c r="D13" s="47" t="s">
        <v>62</v>
      </c>
      <c r="E13" s="81"/>
      <c r="F13" s="4"/>
      <c r="G13" s="41"/>
      <c r="H13" s="62" t="s">
        <v>10</v>
      </c>
      <c r="I13" s="4"/>
      <c r="J13" s="39">
        <f>IF(G13=0,"",C13/G13)</f>
      </c>
      <c r="K13" s="64" t="s">
        <v>8</v>
      </c>
      <c r="L13" s="12"/>
      <c r="M13" s="4"/>
      <c r="N13" s="4"/>
      <c r="O13" s="8"/>
      <c r="P13" s="8"/>
      <c r="Q13" s="8"/>
      <c r="R13" s="8"/>
      <c r="S13" s="8"/>
    </row>
    <row r="14" spans="2:19" ht="13.5" thickBot="1">
      <c r="B14" s="10"/>
      <c r="C14" s="38"/>
      <c r="D14" s="49" t="s">
        <v>62</v>
      </c>
      <c r="E14" s="81"/>
      <c r="F14" s="4"/>
      <c r="G14" s="41"/>
      <c r="H14" s="63" t="s">
        <v>10</v>
      </c>
      <c r="I14" s="4"/>
      <c r="J14" s="39">
        <f>IF(G14=0,"",C14/G14)</f>
      </c>
      <c r="K14" s="64" t="s">
        <v>8</v>
      </c>
      <c r="L14" s="12"/>
      <c r="M14" s="4"/>
      <c r="N14" s="4"/>
      <c r="O14" s="8"/>
      <c r="P14" s="8"/>
      <c r="Q14" s="8"/>
      <c r="R14" s="8"/>
      <c r="S14" s="8"/>
    </row>
    <row r="15" spans="2:19" ht="13.5" thickBot="1">
      <c r="B15" s="10"/>
      <c r="C15" s="4"/>
      <c r="D15" s="4"/>
      <c r="E15" s="4"/>
      <c r="F15" s="4"/>
      <c r="G15" s="4"/>
      <c r="H15" s="4"/>
      <c r="I15" s="4"/>
      <c r="J15" s="4"/>
      <c r="K15" s="4"/>
      <c r="L15" s="12"/>
      <c r="M15" s="4"/>
      <c r="N15" s="4"/>
      <c r="O15" s="8"/>
      <c r="P15" s="8"/>
      <c r="Q15" s="8"/>
      <c r="R15" s="8"/>
      <c r="S15" s="8"/>
    </row>
    <row r="16" spans="2:19" ht="13.5" thickBot="1">
      <c r="B16" s="84"/>
      <c r="C16" s="39">
        <f>J11</f>
        <v>0</v>
      </c>
      <c r="D16" s="51" t="s">
        <v>5</v>
      </c>
      <c r="E16" s="1"/>
      <c r="F16" s="4"/>
      <c r="G16" s="85" t="b">
        <v>0</v>
      </c>
      <c r="H16" s="4"/>
      <c r="I16" s="4"/>
      <c r="J16" s="4"/>
      <c r="K16" s="4"/>
      <c r="L16" s="12"/>
      <c r="M16" s="4"/>
      <c r="N16" s="4"/>
      <c r="O16" s="8"/>
      <c r="P16" s="8"/>
      <c r="Q16" s="8"/>
      <c r="R16" s="8"/>
      <c r="S16" s="8"/>
    </row>
    <row r="17" spans="2:19" ht="13.5" thickBot="1">
      <c r="B17" s="84"/>
      <c r="C17" s="39">
        <f>J12</f>
      </c>
      <c r="D17" s="47" t="s">
        <v>12</v>
      </c>
      <c r="E17" s="2"/>
      <c r="F17" s="4"/>
      <c r="G17" s="85" t="b">
        <v>0</v>
      </c>
      <c r="H17" s="4"/>
      <c r="I17" s="4"/>
      <c r="J17" s="4"/>
      <c r="K17" s="4"/>
      <c r="L17" s="12"/>
      <c r="M17" s="4"/>
      <c r="N17" s="4"/>
      <c r="O17" s="8"/>
      <c r="P17" s="8"/>
      <c r="Q17" s="8"/>
      <c r="R17" s="8"/>
      <c r="S17" s="8"/>
    </row>
    <row r="18" spans="2:19" ht="13.5" thickBot="1">
      <c r="B18" s="84"/>
      <c r="C18" s="39">
        <f>IF(SUM(C13)=0,"",SUM(C12+C13)/SUM(G12+G13))</f>
      </c>
      <c r="D18" s="47" t="s">
        <v>13</v>
      </c>
      <c r="E18" s="2"/>
      <c r="F18" s="4"/>
      <c r="G18" s="85" t="b">
        <v>0</v>
      </c>
      <c r="H18" s="4"/>
      <c r="I18" s="4"/>
      <c r="J18" s="4"/>
      <c r="K18" s="4"/>
      <c r="L18" s="12"/>
      <c r="M18" s="4"/>
      <c r="N18" s="4"/>
      <c r="O18" s="8"/>
      <c r="P18" s="8"/>
      <c r="Q18" s="8"/>
      <c r="R18" s="8"/>
      <c r="S18" s="8"/>
    </row>
    <row r="19" spans="2:19" ht="13.5" thickBot="1">
      <c r="B19" s="84"/>
      <c r="C19" s="39">
        <f>IF(SUM(C14)=0,"",SUM(C12:C14)/SUM(G12:G14))</f>
      </c>
      <c r="D19" s="49" t="s">
        <v>14</v>
      </c>
      <c r="E19" s="3"/>
      <c r="F19" s="4"/>
      <c r="G19" s="85" t="b">
        <v>0</v>
      </c>
      <c r="H19" s="4"/>
      <c r="I19" s="4"/>
      <c r="J19" s="4"/>
      <c r="K19" s="4"/>
      <c r="L19" s="12"/>
      <c r="M19" s="4"/>
      <c r="N19" s="4"/>
      <c r="O19" s="8"/>
      <c r="P19" s="8"/>
      <c r="Q19" s="8"/>
      <c r="R19" s="8"/>
      <c r="S19" s="8"/>
    </row>
    <row r="20" spans="2:19" ht="13.5" thickBot="1">
      <c r="B20" s="10"/>
      <c r="C20" s="4"/>
      <c r="D20" s="4"/>
      <c r="E20" s="4"/>
      <c r="F20" s="4"/>
      <c r="G20" s="4"/>
      <c r="H20" s="4"/>
      <c r="I20" s="4"/>
      <c r="J20" s="4"/>
      <c r="K20" s="4"/>
      <c r="L20" s="12"/>
      <c r="M20" s="4"/>
      <c r="N20" s="4"/>
      <c r="O20" s="8"/>
      <c r="P20" s="8"/>
      <c r="Q20" s="8"/>
      <c r="R20" s="8"/>
      <c r="S20" s="8"/>
    </row>
    <row r="21" spans="2:19" ht="13.5" thickBot="1">
      <c r="B21" s="10"/>
      <c r="C21" s="80">
        <f>MIN(C16:C19)</f>
        <v>0</v>
      </c>
      <c r="D21" s="52" t="s">
        <v>15</v>
      </c>
      <c r="E21" s="40"/>
      <c r="F21" s="109" t="s">
        <v>72</v>
      </c>
      <c r="G21" s="110"/>
      <c r="H21" s="110"/>
      <c r="I21" s="110"/>
      <c r="J21" s="83">
        <f>IF(G16=TRUE,C16,IF(G17=TRUE,C17,IF(G18=TRUE,C18,IF(G19=TRUE,C19,0))))</f>
        <v>0</v>
      </c>
      <c r="K21" s="86">
        <f>IF(J21=0,C21,J21)</f>
        <v>0</v>
      </c>
      <c r="L21" s="12"/>
      <c r="M21" s="4"/>
      <c r="N21" s="4"/>
      <c r="O21" s="8"/>
      <c r="P21" s="8"/>
      <c r="Q21" s="8"/>
      <c r="R21" s="8"/>
      <c r="S21" s="8"/>
    </row>
    <row r="22" spans="2:19" ht="12.75">
      <c r="B22" s="10"/>
      <c r="C22" s="4"/>
      <c r="D22" s="4"/>
      <c r="E22" s="4"/>
      <c r="F22" s="4"/>
      <c r="G22" s="4"/>
      <c r="H22" s="4"/>
      <c r="I22" s="4"/>
      <c r="J22" s="4"/>
      <c r="K22" s="4"/>
      <c r="L22" s="12"/>
      <c r="M22" s="4"/>
      <c r="N22" s="4"/>
      <c r="O22" s="8"/>
      <c r="P22" s="8"/>
      <c r="Q22" s="8"/>
      <c r="R22" s="8"/>
      <c r="S22" s="8"/>
    </row>
    <row r="23" spans="2:19" ht="13.5" thickBot="1">
      <c r="B23" s="10"/>
      <c r="C23" s="4"/>
      <c r="D23" s="4"/>
      <c r="E23" s="4"/>
      <c r="F23" s="4"/>
      <c r="G23" s="4"/>
      <c r="H23" s="4"/>
      <c r="I23" s="4"/>
      <c r="J23" s="4"/>
      <c r="K23" s="4"/>
      <c r="L23" s="12"/>
      <c r="M23" s="4"/>
      <c r="N23" s="4"/>
      <c r="O23" s="8"/>
      <c r="P23" s="8"/>
      <c r="Q23" s="8"/>
      <c r="R23" s="8"/>
      <c r="S23" s="8"/>
    </row>
    <row r="24" spans="2:19" ht="13.5" thickBot="1">
      <c r="B24" s="23" t="s">
        <v>16</v>
      </c>
      <c r="C24" s="4"/>
      <c r="D24" s="24" t="s">
        <v>17</v>
      </c>
      <c r="E24" s="50"/>
      <c r="F24" s="14"/>
      <c r="G24" s="4"/>
      <c r="H24" s="4"/>
      <c r="I24" s="4"/>
      <c r="J24" s="4"/>
      <c r="K24" s="4"/>
      <c r="L24" s="12"/>
      <c r="M24" s="4"/>
      <c r="N24" s="4"/>
      <c r="O24" s="8"/>
      <c r="P24" s="8"/>
      <c r="Q24" s="8"/>
      <c r="R24" s="8"/>
      <c r="S24" s="8"/>
    </row>
    <row r="25" spans="2:19" ht="13.5" thickBot="1">
      <c r="B25" s="10"/>
      <c r="C25" s="4"/>
      <c r="D25" s="4"/>
      <c r="E25" s="4"/>
      <c r="F25" s="4"/>
      <c r="G25" s="4"/>
      <c r="H25" s="4"/>
      <c r="I25" s="4"/>
      <c r="J25" s="4"/>
      <c r="K25" s="4"/>
      <c r="L25" s="12"/>
      <c r="M25" s="4"/>
      <c r="N25" s="4"/>
      <c r="O25" s="8"/>
      <c r="P25" s="8"/>
      <c r="Q25" s="8"/>
      <c r="R25" s="8"/>
      <c r="S25" s="8"/>
    </row>
    <row r="26" spans="2:19" ht="13.5" thickBot="1">
      <c r="B26" s="10"/>
      <c r="C26" s="38">
        <v>0</v>
      </c>
      <c r="D26" s="26" t="s">
        <v>18</v>
      </c>
      <c r="E26" s="26"/>
      <c r="F26" s="26"/>
      <c r="G26" s="75" t="s">
        <v>21</v>
      </c>
      <c r="H26" s="75"/>
      <c r="I26" s="28" t="s">
        <v>56</v>
      </c>
      <c r="J26" s="39">
        <f>C26*1</f>
        <v>0</v>
      </c>
      <c r="K26" s="61" t="s">
        <v>8</v>
      </c>
      <c r="L26" s="12"/>
      <c r="M26" s="4"/>
      <c r="N26" s="4"/>
      <c r="O26" s="8"/>
      <c r="P26" s="8"/>
      <c r="Q26" s="8"/>
      <c r="R26" s="8"/>
      <c r="S26" s="8"/>
    </row>
    <row r="27" spans="2:19" ht="13.5" thickBot="1">
      <c r="B27" s="10"/>
      <c r="C27" s="38">
        <v>0</v>
      </c>
      <c r="D27" s="4" t="s">
        <v>19</v>
      </c>
      <c r="E27" s="4"/>
      <c r="F27" s="4"/>
      <c r="G27" s="76" t="s">
        <v>22</v>
      </c>
      <c r="H27" s="76"/>
      <c r="I27" s="15" t="s">
        <v>56</v>
      </c>
      <c r="J27" s="39">
        <f>C27*26/12</f>
        <v>0</v>
      </c>
      <c r="K27" s="62" t="s">
        <v>8</v>
      </c>
      <c r="L27" s="12"/>
      <c r="M27" s="85" t="b">
        <v>0</v>
      </c>
      <c r="N27" s="4"/>
      <c r="O27" s="8"/>
      <c r="P27" s="8"/>
      <c r="Q27" s="8"/>
      <c r="R27" s="8"/>
      <c r="S27" s="8"/>
    </row>
    <row r="28" spans="2:19" ht="13.5" thickBot="1">
      <c r="B28" s="10"/>
      <c r="C28" s="38">
        <v>0</v>
      </c>
      <c r="D28" s="4" t="s">
        <v>84</v>
      </c>
      <c r="E28" s="4"/>
      <c r="F28" s="4"/>
      <c r="G28" s="76" t="s">
        <v>23</v>
      </c>
      <c r="H28" s="76"/>
      <c r="I28" s="76" t="s">
        <v>56</v>
      </c>
      <c r="J28" s="39">
        <f>C28*24/12</f>
        <v>0</v>
      </c>
      <c r="K28" s="62" t="s">
        <v>8</v>
      </c>
      <c r="L28" s="12"/>
      <c r="M28" s="85" t="b">
        <v>0</v>
      </c>
      <c r="N28" s="4"/>
      <c r="O28" s="8"/>
      <c r="P28" s="8"/>
      <c r="Q28" s="8"/>
      <c r="R28" s="8"/>
      <c r="S28" s="8"/>
    </row>
    <row r="29" spans="2:19" ht="13.5" thickBot="1">
      <c r="B29" s="10"/>
      <c r="C29" s="38">
        <v>0</v>
      </c>
      <c r="D29" s="27" t="s">
        <v>20</v>
      </c>
      <c r="E29" s="27"/>
      <c r="F29" s="27"/>
      <c r="G29" s="77" t="s">
        <v>7</v>
      </c>
      <c r="H29" s="77"/>
      <c r="I29" s="31" t="s">
        <v>56</v>
      </c>
      <c r="J29" s="39">
        <f>C29*52/12</f>
        <v>0</v>
      </c>
      <c r="K29" s="63" t="s">
        <v>8</v>
      </c>
      <c r="L29" s="12"/>
      <c r="M29" s="85" t="b">
        <v>0</v>
      </c>
      <c r="N29" s="4"/>
      <c r="O29" s="8"/>
      <c r="P29" s="8"/>
      <c r="Q29" s="8"/>
      <c r="R29" s="8"/>
      <c r="S29" s="8"/>
    </row>
    <row r="30" spans="2:19" ht="13.5" thickBot="1">
      <c r="B30" s="10"/>
      <c r="C30" s="4"/>
      <c r="D30" s="4"/>
      <c r="E30" s="4"/>
      <c r="F30" s="4"/>
      <c r="G30" s="4"/>
      <c r="H30" s="4"/>
      <c r="I30" s="4"/>
      <c r="J30" s="4"/>
      <c r="K30" s="4"/>
      <c r="L30" s="12"/>
      <c r="M30" s="85" t="b">
        <v>0</v>
      </c>
      <c r="N30" s="4"/>
      <c r="O30" s="8"/>
      <c r="P30" s="8"/>
      <c r="Q30" s="8"/>
      <c r="R30" s="8"/>
      <c r="S30" s="8"/>
    </row>
    <row r="31" spans="2:19" ht="13.5" thickBot="1">
      <c r="B31" s="10"/>
      <c r="C31" s="38"/>
      <c r="D31" s="26" t="s">
        <v>57</v>
      </c>
      <c r="E31" s="26"/>
      <c r="F31" s="53"/>
      <c r="G31" s="41">
        <v>0</v>
      </c>
      <c r="H31" s="61" t="s">
        <v>10</v>
      </c>
      <c r="I31" s="4" t="s">
        <v>11</v>
      </c>
      <c r="J31" s="39">
        <f>IF(G31=0,"",C31/G31)</f>
      </c>
      <c r="K31" s="61" t="s">
        <v>70</v>
      </c>
      <c r="L31" s="12"/>
      <c r="M31" s="85"/>
      <c r="N31" s="4"/>
      <c r="O31" s="8"/>
      <c r="P31" s="8"/>
      <c r="Q31" s="8"/>
      <c r="R31" s="8"/>
      <c r="S31" s="8"/>
    </row>
    <row r="32" spans="2:19" ht="13.5" thickBot="1">
      <c r="B32" s="10"/>
      <c r="C32" s="38"/>
      <c r="D32" s="4" t="s">
        <v>49</v>
      </c>
      <c r="E32" s="4"/>
      <c r="F32" s="4"/>
      <c r="G32" s="41">
        <v>0</v>
      </c>
      <c r="H32" s="62" t="s">
        <v>10</v>
      </c>
      <c r="I32" s="4"/>
      <c r="J32" s="39">
        <f>IF(G32=0,"",C32/G32)</f>
      </c>
      <c r="K32" s="62" t="s">
        <v>8</v>
      </c>
      <c r="L32" s="12"/>
      <c r="M32" s="85" t="b">
        <v>0</v>
      </c>
      <c r="N32" s="4"/>
      <c r="O32" s="8"/>
      <c r="P32" s="8"/>
      <c r="Q32" s="8"/>
      <c r="R32" s="8"/>
      <c r="S32" s="8"/>
    </row>
    <row r="33" spans="2:19" ht="13.5" thickBot="1">
      <c r="B33" s="10"/>
      <c r="C33" s="38"/>
      <c r="D33" s="27" t="s">
        <v>24</v>
      </c>
      <c r="E33" s="27"/>
      <c r="F33" s="54"/>
      <c r="G33" s="41">
        <v>0</v>
      </c>
      <c r="H33" s="63" t="s">
        <v>10</v>
      </c>
      <c r="I33" s="4"/>
      <c r="J33" s="39">
        <f>IF(G33=0,"",C33/G33)</f>
      </c>
      <c r="K33" s="63" t="s">
        <v>8</v>
      </c>
      <c r="L33" s="12"/>
      <c r="M33" s="85" t="b">
        <v>0</v>
      </c>
      <c r="N33" s="4"/>
      <c r="O33" s="8"/>
      <c r="P33" s="8"/>
      <c r="Q33" s="8"/>
      <c r="R33" s="8"/>
      <c r="S33" s="8"/>
    </row>
    <row r="34" spans="2:19" ht="13.5" thickBot="1">
      <c r="B34" s="10"/>
      <c r="C34" s="4"/>
      <c r="D34" s="4"/>
      <c r="E34" s="4"/>
      <c r="F34" s="4"/>
      <c r="G34" s="4"/>
      <c r="H34" s="4"/>
      <c r="I34" s="4"/>
      <c r="J34" s="4"/>
      <c r="K34" s="4"/>
      <c r="L34" s="12"/>
      <c r="M34" s="85" t="b">
        <v>0</v>
      </c>
      <c r="N34" s="4"/>
      <c r="O34" s="8"/>
      <c r="P34" s="8"/>
      <c r="Q34" s="8"/>
      <c r="R34" s="8"/>
      <c r="S34" s="8"/>
    </row>
    <row r="35" spans="2:19" ht="13.5" thickBot="1">
      <c r="B35" s="10"/>
      <c r="C35" s="80">
        <f>IF(M27=TRUE,J26,IF(M28=TRUE,J27,IF(M29=TRUE,J28,IF(M30=TRUE,J29,IF(M32=TRUE,J31,IF(M33=TRUE,J32,IF(M34=TRUE,J33,0)))))))</f>
        <v>0</v>
      </c>
      <c r="D35" s="126" t="s">
        <v>68</v>
      </c>
      <c r="E35" s="127"/>
      <c r="F35" s="109" t="s">
        <v>74</v>
      </c>
      <c r="G35" s="110"/>
      <c r="H35" s="110"/>
      <c r="I35" s="110"/>
      <c r="J35" s="132" t="s">
        <v>58</v>
      </c>
      <c r="K35" s="132"/>
      <c r="L35" s="12"/>
      <c r="M35" s="4"/>
      <c r="N35" s="4"/>
      <c r="O35" s="8"/>
      <c r="P35" s="8"/>
      <c r="Q35" s="8"/>
      <c r="R35" s="8"/>
      <c r="S35" s="8"/>
    </row>
    <row r="36" spans="2:19" ht="12.75">
      <c r="B36" s="43"/>
      <c r="C36" s="76"/>
      <c r="D36" s="76"/>
      <c r="E36" s="76"/>
      <c r="F36" s="76"/>
      <c r="G36" s="76"/>
      <c r="H36" s="76"/>
      <c r="I36" s="76"/>
      <c r="J36" s="132" t="s">
        <v>63</v>
      </c>
      <c r="K36" s="132"/>
      <c r="L36" s="146"/>
      <c r="M36" s="4"/>
      <c r="N36" s="4"/>
      <c r="O36" s="8"/>
      <c r="P36" s="8"/>
      <c r="Q36" s="8"/>
      <c r="R36" s="8"/>
      <c r="S36" s="8"/>
    </row>
    <row r="37" spans="1:19" ht="13.5" thickBot="1">
      <c r="A37" s="42"/>
      <c r="B37" s="10"/>
      <c r="C37" s="4"/>
      <c r="D37" s="4"/>
      <c r="E37" s="4"/>
      <c r="F37" s="4"/>
      <c r="G37" s="4"/>
      <c r="H37" s="4"/>
      <c r="I37" s="4"/>
      <c r="J37" s="4"/>
      <c r="K37" s="4"/>
      <c r="L37" s="12"/>
      <c r="M37" s="4"/>
      <c r="N37" s="4"/>
      <c r="O37" s="8"/>
      <c r="P37" s="8"/>
      <c r="Q37" s="8"/>
      <c r="R37" s="8"/>
      <c r="S37" s="8"/>
    </row>
    <row r="38" spans="2:19" ht="13.5" thickBot="1">
      <c r="B38" s="23" t="s">
        <v>28</v>
      </c>
      <c r="C38" s="4"/>
      <c r="D38" s="123" t="s">
        <v>71</v>
      </c>
      <c r="E38" s="124"/>
      <c r="F38" s="124"/>
      <c r="G38" s="125"/>
      <c r="H38" s="4"/>
      <c r="I38" s="4"/>
      <c r="J38" s="4"/>
      <c r="K38" s="4"/>
      <c r="L38" s="12"/>
      <c r="M38" s="4"/>
      <c r="N38" s="4"/>
      <c r="O38" s="8"/>
      <c r="P38" s="8"/>
      <c r="Q38" s="8"/>
      <c r="R38" s="8"/>
      <c r="S38" s="8"/>
    </row>
    <row r="39" spans="2:19" ht="13.5" thickBot="1">
      <c r="B39" s="10"/>
      <c r="C39" s="4"/>
      <c r="D39" s="4"/>
      <c r="E39" s="4"/>
      <c r="F39" s="4"/>
      <c r="G39" s="4"/>
      <c r="H39" s="4"/>
      <c r="I39" s="4"/>
      <c r="J39" s="4"/>
      <c r="K39" s="27"/>
      <c r="L39" s="12"/>
      <c r="M39" s="4"/>
      <c r="N39" s="4"/>
      <c r="O39" s="8"/>
      <c r="P39" s="8"/>
      <c r="Q39" s="8"/>
      <c r="R39" s="8"/>
      <c r="S39" s="8"/>
    </row>
    <row r="40" spans="2:19" ht="13.5" thickBot="1">
      <c r="B40" s="10"/>
      <c r="C40" s="38"/>
      <c r="D40" s="51" t="s">
        <v>86</v>
      </c>
      <c r="E40" s="26"/>
      <c r="F40" s="53"/>
      <c r="G40" s="41"/>
      <c r="H40" s="71" t="s">
        <v>10</v>
      </c>
      <c r="I40" s="8"/>
      <c r="J40" s="39">
        <f>IF(G40=0,"",C40/G40)</f>
      </c>
      <c r="K40" s="62" t="s">
        <v>8</v>
      </c>
      <c r="L40" s="12"/>
      <c r="M40" s="4"/>
      <c r="N40" s="4"/>
      <c r="O40" s="8"/>
      <c r="P40" s="8"/>
      <c r="Q40" s="8"/>
      <c r="R40" s="8"/>
      <c r="S40" s="8"/>
    </row>
    <row r="41" spans="2:19" ht="13.5" thickBot="1">
      <c r="B41" s="10"/>
      <c r="C41" s="38"/>
      <c r="D41" s="4" t="s">
        <v>59</v>
      </c>
      <c r="E41" s="4"/>
      <c r="F41" s="4"/>
      <c r="G41" s="41"/>
      <c r="H41" s="72" t="s">
        <v>10</v>
      </c>
      <c r="I41" s="8"/>
      <c r="J41" s="39">
        <f>IF(G41=0,"",C41/G41)</f>
      </c>
      <c r="K41" s="62" t="s">
        <v>8</v>
      </c>
      <c r="L41" s="12"/>
      <c r="M41" s="4"/>
      <c r="N41" s="4"/>
      <c r="O41" s="8"/>
      <c r="P41" s="8"/>
      <c r="Q41" s="8"/>
      <c r="R41" s="8"/>
      <c r="S41" s="8"/>
    </row>
    <row r="42" spans="2:19" ht="13.5" thickBot="1">
      <c r="B42" s="10"/>
      <c r="C42" s="38"/>
      <c r="D42" s="49" t="s">
        <v>85</v>
      </c>
      <c r="E42" s="27"/>
      <c r="F42" s="54"/>
      <c r="G42" s="41"/>
      <c r="H42" s="73" t="s">
        <v>10</v>
      </c>
      <c r="I42" s="8"/>
      <c r="J42" s="39">
        <f>IF(G42=0,"",C42/G42)</f>
      </c>
      <c r="K42" s="63" t="s">
        <v>8</v>
      </c>
      <c r="L42" s="12"/>
      <c r="M42" s="4"/>
      <c r="N42" s="4"/>
      <c r="O42" s="8"/>
      <c r="P42" s="8"/>
      <c r="Q42" s="8"/>
      <c r="R42" s="8"/>
      <c r="S42" s="8"/>
    </row>
    <row r="43" spans="2:19" ht="13.5" thickBot="1">
      <c r="B43" s="10"/>
      <c r="C43" s="4"/>
      <c r="D43" s="4"/>
      <c r="E43" s="4"/>
      <c r="F43" s="4"/>
      <c r="G43" s="4"/>
      <c r="H43" s="4"/>
      <c r="I43" s="4"/>
      <c r="J43" s="4"/>
      <c r="K43" s="4"/>
      <c r="L43" s="12"/>
      <c r="M43" s="4"/>
      <c r="N43" s="4"/>
      <c r="O43" s="8"/>
      <c r="P43" s="8"/>
      <c r="Q43" s="8"/>
      <c r="R43" s="8"/>
      <c r="S43" s="8"/>
    </row>
    <row r="44" spans="2:19" ht="13.5" thickBot="1">
      <c r="B44" s="10"/>
      <c r="C44" s="39">
        <f>J40</f>
      </c>
      <c r="D44" s="1" t="s">
        <v>12</v>
      </c>
      <c r="E44" s="4"/>
      <c r="F44" s="4"/>
      <c r="G44" s="85" t="b">
        <v>0</v>
      </c>
      <c r="H44" s="147" t="s">
        <v>87</v>
      </c>
      <c r="I44" s="147"/>
      <c r="J44" s="147"/>
      <c r="K44" s="147"/>
      <c r="L44" s="12"/>
      <c r="M44" s="4"/>
      <c r="N44" s="4"/>
      <c r="O44" s="8"/>
      <c r="P44" s="8"/>
      <c r="Q44" s="8"/>
      <c r="R44" s="8"/>
      <c r="S44" s="8"/>
    </row>
    <row r="45" spans="2:19" ht="13.5" thickBot="1">
      <c r="B45" s="10"/>
      <c r="C45" s="39">
        <f>IF(SUM(C41)=0,"",SUM(C40:C41)/SUM(G40:G41))</f>
      </c>
      <c r="D45" s="2" t="s">
        <v>25</v>
      </c>
      <c r="E45" s="4"/>
      <c r="F45" s="4"/>
      <c r="G45" s="85" t="b">
        <v>0</v>
      </c>
      <c r="H45" s="147"/>
      <c r="I45" s="147"/>
      <c r="J45" s="147"/>
      <c r="K45" s="147"/>
      <c r="L45" s="12"/>
      <c r="M45" s="4"/>
      <c r="N45" s="4"/>
      <c r="O45" s="8"/>
      <c r="P45" s="8"/>
      <c r="Q45" s="8"/>
      <c r="R45" s="8"/>
      <c r="S45" s="8"/>
    </row>
    <row r="46" spans="2:19" ht="13.5" thickBot="1">
      <c r="B46" s="10"/>
      <c r="C46" s="39">
        <f>IF(SUM(C42)=0,"",SUM(C40:C42)/SUM(G40:G42))</f>
      </c>
      <c r="D46" s="3" t="s">
        <v>26</v>
      </c>
      <c r="E46" s="4"/>
      <c r="F46" s="4"/>
      <c r="G46" s="85" t="b">
        <v>0</v>
      </c>
      <c r="H46" s="4"/>
      <c r="I46" s="4"/>
      <c r="J46" s="4"/>
      <c r="K46" s="4"/>
      <c r="L46" s="12"/>
      <c r="M46" s="4"/>
      <c r="N46" s="4"/>
      <c r="O46" s="8"/>
      <c r="P46" s="8"/>
      <c r="Q46" s="8"/>
      <c r="R46" s="8"/>
      <c r="S46" s="8"/>
    </row>
    <row r="47" spans="2:19" ht="13.5" thickBot="1">
      <c r="B47" s="10"/>
      <c r="C47" s="4"/>
      <c r="D47" s="4"/>
      <c r="E47" s="4"/>
      <c r="F47" s="4"/>
      <c r="G47" s="4"/>
      <c r="H47" s="4"/>
      <c r="I47" s="4"/>
      <c r="J47" s="4"/>
      <c r="K47" s="4"/>
      <c r="L47" s="12"/>
      <c r="M47" s="4"/>
      <c r="N47" s="4"/>
      <c r="O47" s="8"/>
      <c r="P47" s="8"/>
      <c r="Q47" s="8"/>
      <c r="R47" s="8"/>
      <c r="S47" s="8"/>
    </row>
    <row r="48" spans="2:19" ht="13.5" thickBot="1">
      <c r="B48" s="10"/>
      <c r="C48" s="80">
        <f>MIN(C44:C46)</f>
        <v>0</v>
      </c>
      <c r="D48" s="58" t="s">
        <v>27</v>
      </c>
      <c r="E48" s="58"/>
      <c r="F48" s="109" t="s">
        <v>72</v>
      </c>
      <c r="G48" s="110"/>
      <c r="H48" s="110"/>
      <c r="I48" s="110"/>
      <c r="J48" s="83">
        <f>IF(G44=TRUE,C44,IF(G45=TRUE,C45,IF(G46=TRUE,C46,0)))</f>
        <v>0</v>
      </c>
      <c r="K48" s="86">
        <f>IF(J48=0,C48,J48)</f>
        <v>0</v>
      </c>
      <c r="L48" s="12"/>
      <c r="M48" s="4"/>
      <c r="N48" s="4"/>
      <c r="O48" s="8"/>
      <c r="P48" s="8"/>
      <c r="Q48" s="8"/>
      <c r="R48" s="8"/>
      <c r="S48" s="8"/>
    </row>
    <row r="49" spans="2:19" ht="12.75">
      <c r="B49" s="10"/>
      <c r="C49" s="4"/>
      <c r="D49" s="4"/>
      <c r="E49" s="4"/>
      <c r="F49" s="4"/>
      <c r="G49" s="4"/>
      <c r="H49" s="4"/>
      <c r="I49" s="4"/>
      <c r="J49" s="4"/>
      <c r="K49" s="4"/>
      <c r="L49" s="12"/>
      <c r="M49" s="4"/>
      <c r="N49" s="4"/>
      <c r="O49" s="8"/>
      <c r="P49" s="8"/>
      <c r="Q49" s="8"/>
      <c r="R49" s="8"/>
      <c r="S49" s="8"/>
    </row>
    <row r="50" spans="2:19" ht="13.5" thickBot="1">
      <c r="B50" s="10"/>
      <c r="C50" s="4"/>
      <c r="D50" s="4"/>
      <c r="E50" s="4"/>
      <c r="F50" s="4"/>
      <c r="G50" s="4"/>
      <c r="H50" s="4"/>
      <c r="I50" s="4"/>
      <c r="J50" s="4"/>
      <c r="K50" s="4"/>
      <c r="L50" s="12"/>
      <c r="M50" s="4"/>
      <c r="N50" s="4"/>
      <c r="O50" s="8"/>
      <c r="P50" s="8"/>
      <c r="Q50" s="8"/>
      <c r="R50" s="8"/>
      <c r="S50" s="8"/>
    </row>
    <row r="51" spans="2:19" ht="13.5" thickBot="1">
      <c r="B51" s="23" t="s">
        <v>29</v>
      </c>
      <c r="C51" s="4"/>
      <c r="D51" s="123" t="s">
        <v>30</v>
      </c>
      <c r="E51" s="124"/>
      <c r="F51" s="124"/>
      <c r="G51" s="125"/>
      <c r="H51" s="4"/>
      <c r="I51" s="4"/>
      <c r="J51" s="4"/>
      <c r="K51" s="4"/>
      <c r="L51" s="12"/>
      <c r="M51" s="4"/>
      <c r="N51" s="4"/>
      <c r="O51" s="8"/>
      <c r="P51" s="8"/>
      <c r="Q51" s="8"/>
      <c r="R51" s="8"/>
      <c r="S51" s="8"/>
    </row>
    <row r="52" spans="2:19" ht="13.5" thickBot="1">
      <c r="B52" s="10"/>
      <c r="C52" s="4"/>
      <c r="D52" s="4"/>
      <c r="E52" s="4"/>
      <c r="F52" s="4"/>
      <c r="G52" s="4"/>
      <c r="H52" s="4"/>
      <c r="I52" s="4"/>
      <c r="J52" s="4"/>
      <c r="K52" s="4"/>
      <c r="L52" s="12"/>
      <c r="M52" s="4"/>
      <c r="N52" s="4"/>
      <c r="O52" s="8"/>
      <c r="P52" s="8"/>
      <c r="Q52" s="8"/>
      <c r="R52" s="8"/>
      <c r="S52" s="8"/>
    </row>
    <row r="53" spans="2:19" ht="13.5" thickBot="1">
      <c r="B53" s="10"/>
      <c r="C53" s="38">
        <v>0</v>
      </c>
      <c r="D53" s="26" t="s">
        <v>31</v>
      </c>
      <c r="E53" s="26"/>
      <c r="F53" s="26"/>
      <c r="G53" s="130" t="s">
        <v>44</v>
      </c>
      <c r="H53" s="131"/>
      <c r="I53" s="78" t="e">
        <f>SUM(K65*C53)</f>
        <v>#VALUE!</v>
      </c>
      <c r="J53" s="128" t="s">
        <v>73</v>
      </c>
      <c r="K53" s="129"/>
      <c r="L53" s="16"/>
      <c r="M53" s="4"/>
      <c r="N53" s="4"/>
      <c r="O53" s="8"/>
      <c r="P53" s="8"/>
      <c r="Q53" s="8"/>
      <c r="R53" s="8"/>
      <c r="S53" s="8"/>
    </row>
    <row r="54" spans="2:19" ht="13.5" thickBot="1">
      <c r="B54" s="10"/>
      <c r="C54" s="38">
        <v>0</v>
      </c>
      <c r="D54" s="4" t="s">
        <v>32</v>
      </c>
      <c r="E54" s="4"/>
      <c r="F54" s="4"/>
      <c r="G54" s="149" t="s">
        <v>44</v>
      </c>
      <c r="H54" s="150"/>
      <c r="I54" s="38"/>
      <c r="J54" s="132" t="s">
        <v>34</v>
      </c>
      <c r="K54" s="133"/>
      <c r="L54" s="12"/>
      <c r="M54" s="8"/>
      <c r="N54" s="8"/>
      <c r="O54" s="8"/>
      <c r="P54" s="8"/>
      <c r="Q54" s="8"/>
      <c r="R54" s="8"/>
      <c r="S54" s="17"/>
    </row>
    <row r="55" spans="2:19" ht="13.5" thickBot="1">
      <c r="B55" s="18"/>
      <c r="C55" s="38">
        <v>0</v>
      </c>
      <c r="D55" s="27" t="s">
        <v>33</v>
      </c>
      <c r="E55" s="27"/>
      <c r="F55" s="27"/>
      <c r="G55" s="121" t="s">
        <v>44</v>
      </c>
      <c r="H55" s="122"/>
      <c r="I55" s="38"/>
      <c r="J55" s="134" t="s">
        <v>35</v>
      </c>
      <c r="K55" s="135"/>
      <c r="L55" s="12"/>
      <c r="M55" s="8"/>
      <c r="N55" s="8"/>
      <c r="O55" s="8"/>
      <c r="P55" s="8"/>
      <c r="Q55" s="8"/>
      <c r="R55" s="8"/>
      <c r="S55" s="17"/>
    </row>
    <row r="56" spans="2:19" ht="13.5" thickBot="1">
      <c r="B56" s="10"/>
      <c r="C56" s="4"/>
      <c r="D56" s="4"/>
      <c r="E56" s="4"/>
      <c r="F56" s="4"/>
      <c r="G56" s="4"/>
      <c r="H56" s="4"/>
      <c r="I56" s="4"/>
      <c r="J56" s="4"/>
      <c r="K56" s="4"/>
      <c r="L56" s="12"/>
      <c r="M56" s="8"/>
      <c r="N56" s="8"/>
      <c r="O56" s="8"/>
      <c r="P56" s="8"/>
      <c r="Q56" s="8"/>
      <c r="R56" s="8"/>
      <c r="S56" s="17"/>
    </row>
    <row r="57" spans="2:19" ht="13.5" thickBot="1">
      <c r="B57" s="10"/>
      <c r="C57" s="39" t="e">
        <f>C53-I53</f>
        <v>#VALUE!</v>
      </c>
      <c r="D57" s="51" t="s">
        <v>36</v>
      </c>
      <c r="E57" s="26"/>
      <c r="F57" s="53"/>
      <c r="G57" s="82"/>
      <c r="H57" s="69" t="s">
        <v>10</v>
      </c>
      <c r="I57" s="45">
        <f>IF(G57=0,"",C57/G57)</f>
      </c>
      <c r="J57" s="35" t="s">
        <v>50</v>
      </c>
      <c r="K57" s="4"/>
      <c r="L57" s="12"/>
      <c r="M57" s="4"/>
      <c r="N57" s="4"/>
      <c r="O57" s="8"/>
      <c r="P57" s="8"/>
      <c r="Q57" s="8"/>
      <c r="R57" s="8"/>
      <c r="S57" s="8"/>
    </row>
    <row r="58" spans="2:19" ht="13.5" thickBot="1">
      <c r="B58" s="10"/>
      <c r="C58" s="39">
        <f>C54-I54</f>
        <v>0</v>
      </c>
      <c r="D58" s="4" t="s">
        <v>37</v>
      </c>
      <c r="E58" s="4"/>
      <c r="F58" s="4"/>
      <c r="G58" s="82"/>
      <c r="H58" s="70" t="s">
        <v>10</v>
      </c>
      <c r="I58" s="45">
        <f>IF(G58=0,"",C58/G58)</f>
      </c>
      <c r="J58" s="36" t="s">
        <v>50</v>
      </c>
      <c r="K58" s="4"/>
      <c r="L58" s="12"/>
      <c r="M58" s="4"/>
      <c r="N58" s="4"/>
      <c r="O58" s="8"/>
      <c r="P58" s="8"/>
      <c r="Q58" s="8"/>
      <c r="R58" s="8"/>
      <c r="S58" s="8"/>
    </row>
    <row r="59" spans="2:19" ht="13.5" thickBot="1">
      <c r="B59" s="10"/>
      <c r="C59" s="39">
        <f>C55-I55</f>
        <v>0</v>
      </c>
      <c r="D59" s="49" t="s">
        <v>37</v>
      </c>
      <c r="E59" s="27"/>
      <c r="F59" s="54"/>
      <c r="G59" s="82"/>
      <c r="H59" s="65" t="s">
        <v>10</v>
      </c>
      <c r="I59" s="45">
        <f>IF(G59=0,"",C59/G59)</f>
      </c>
      <c r="J59" s="37" t="s">
        <v>50</v>
      </c>
      <c r="K59" s="4"/>
      <c r="L59" s="12"/>
      <c r="M59" s="4"/>
      <c r="N59" s="4"/>
      <c r="O59" s="8"/>
      <c r="P59" s="8"/>
      <c r="Q59" s="8"/>
      <c r="R59" s="8"/>
      <c r="S59" s="8"/>
    </row>
    <row r="60" spans="2:19" ht="13.5" thickBot="1">
      <c r="B60" s="10"/>
      <c r="C60" s="4"/>
      <c r="D60" s="4"/>
      <c r="E60" s="4"/>
      <c r="F60" s="4"/>
      <c r="G60" s="4"/>
      <c r="H60" s="4"/>
      <c r="I60" s="4"/>
      <c r="J60" s="4"/>
      <c r="K60" s="4"/>
      <c r="L60" s="12"/>
      <c r="M60" s="4"/>
      <c r="N60" s="4"/>
      <c r="O60" s="8"/>
      <c r="P60" s="8"/>
      <c r="Q60" s="8"/>
      <c r="R60" s="8"/>
      <c r="S60" s="8"/>
    </row>
    <row r="61" spans="2:19" ht="13.5" thickBot="1">
      <c r="B61" s="10"/>
      <c r="C61" s="39">
        <f>I57</f>
      </c>
      <c r="D61" s="55" t="s">
        <v>64</v>
      </c>
      <c r="E61" s="1"/>
      <c r="F61" s="4"/>
      <c r="G61" s="85" t="b">
        <v>0</v>
      </c>
      <c r="H61" s="4"/>
      <c r="I61" s="32" t="s">
        <v>45</v>
      </c>
      <c r="J61" s="28"/>
      <c r="K61" s="29"/>
      <c r="L61" s="12"/>
      <c r="M61" s="4"/>
      <c r="N61" s="4"/>
      <c r="O61" s="8"/>
      <c r="P61" s="8"/>
      <c r="Q61" s="8"/>
      <c r="R61" s="8"/>
      <c r="S61" s="8"/>
    </row>
    <row r="62" spans="2:19" ht="13.5" thickBot="1">
      <c r="B62" s="10"/>
      <c r="C62" s="39">
        <f>IF(SUM(C54)=0,"",SUM(C57:C58)/SUM(G57:G58))</f>
      </c>
      <c r="D62" s="56" t="s">
        <v>65</v>
      </c>
      <c r="E62" s="2"/>
      <c r="F62" s="4"/>
      <c r="G62" s="85" t="b">
        <v>0</v>
      </c>
      <c r="H62" s="4"/>
      <c r="I62" s="33" t="s">
        <v>46</v>
      </c>
      <c r="J62" s="15"/>
      <c r="K62" s="30"/>
      <c r="L62" s="12"/>
      <c r="M62" s="4"/>
      <c r="N62" s="4"/>
      <c r="O62" s="8"/>
      <c r="P62" s="8"/>
      <c r="Q62" s="8"/>
      <c r="R62" s="8"/>
      <c r="S62" s="8"/>
    </row>
    <row r="63" spans="2:19" ht="13.5" thickBot="1">
      <c r="B63" s="10"/>
      <c r="C63" s="39">
        <f>IF(SUM(C55)=0,"",SUM(C57:C59)/SUM(G57:G59))</f>
      </c>
      <c r="D63" s="57" t="s">
        <v>38</v>
      </c>
      <c r="E63" s="3"/>
      <c r="F63" s="4"/>
      <c r="G63" s="85" t="b">
        <v>0</v>
      </c>
      <c r="H63" s="4"/>
      <c r="I63" s="33" t="s">
        <v>29</v>
      </c>
      <c r="J63" s="15"/>
      <c r="K63" s="39">
        <f>C54+C55</f>
        <v>0</v>
      </c>
      <c r="L63" s="12"/>
      <c r="M63" s="4"/>
      <c r="N63" s="4"/>
      <c r="O63" s="8"/>
      <c r="P63" s="8"/>
      <c r="Q63" s="8"/>
      <c r="R63" s="8"/>
      <c r="S63" s="8"/>
    </row>
    <row r="64" spans="2:19" ht="13.5" thickBot="1">
      <c r="B64" s="10"/>
      <c r="C64" s="4"/>
      <c r="D64" s="4"/>
      <c r="E64" s="4"/>
      <c r="F64" s="4"/>
      <c r="G64" s="4"/>
      <c r="H64" s="4"/>
      <c r="I64" s="33" t="s">
        <v>47</v>
      </c>
      <c r="J64" s="15"/>
      <c r="K64" s="39">
        <f>I54+I55</f>
        <v>0</v>
      </c>
      <c r="L64" s="12"/>
      <c r="M64" s="4"/>
      <c r="N64" s="4"/>
      <c r="O64" s="8"/>
      <c r="P64" s="8"/>
      <c r="Q64" s="8"/>
      <c r="R64" s="8"/>
      <c r="S64" s="8"/>
    </row>
    <row r="65" spans="2:19" ht="13.5" thickBot="1">
      <c r="B65" s="10"/>
      <c r="C65" s="4"/>
      <c r="D65" s="8"/>
      <c r="E65" s="8"/>
      <c r="F65" s="8"/>
      <c r="G65" s="4"/>
      <c r="H65" s="4"/>
      <c r="I65" s="34" t="s">
        <v>48</v>
      </c>
      <c r="J65" s="31"/>
      <c r="K65" s="39">
        <f>IF((K63)=0,"",K64/K63)</f>
      </c>
      <c r="L65" s="12"/>
      <c r="M65" s="4"/>
      <c r="N65" s="4"/>
      <c r="O65" s="8"/>
      <c r="P65" s="8"/>
      <c r="Q65" s="8"/>
      <c r="R65" s="8"/>
      <c r="S65" s="8"/>
    </row>
    <row r="66" spans="2:19" ht="13.5" thickBot="1">
      <c r="B66" s="10"/>
      <c r="C66" s="4"/>
      <c r="D66" s="8"/>
      <c r="E66" s="8"/>
      <c r="F66" s="8"/>
      <c r="G66" s="4"/>
      <c r="H66" s="4"/>
      <c r="I66" s="15"/>
      <c r="J66" s="15"/>
      <c r="K66" s="13"/>
      <c r="L66" s="12"/>
      <c r="M66" s="4"/>
      <c r="N66" s="4"/>
      <c r="O66" s="8"/>
      <c r="P66" s="8"/>
      <c r="Q66" s="8"/>
      <c r="R66" s="8"/>
      <c r="S66" s="8"/>
    </row>
    <row r="67" spans="2:19" ht="13.5" thickBot="1">
      <c r="B67" s="10"/>
      <c r="C67" s="79">
        <f>MIN(C61:C63)</f>
        <v>0</v>
      </c>
      <c r="D67" s="113" t="s">
        <v>39</v>
      </c>
      <c r="E67" s="114"/>
      <c r="F67" s="109" t="s">
        <v>72</v>
      </c>
      <c r="G67" s="110"/>
      <c r="H67" s="110"/>
      <c r="I67" s="110"/>
      <c r="J67" s="83">
        <f>IF(G61=TRUE,C61,IF(G62=TRUE,C62,IF(G63=TRUE,C63,0)))</f>
        <v>0</v>
      </c>
      <c r="K67" s="86">
        <f>IF(J67=0,C67,J67)</f>
        <v>0</v>
      </c>
      <c r="L67" s="12"/>
      <c r="M67" s="4"/>
      <c r="N67" s="4"/>
      <c r="O67" s="8"/>
      <c r="P67" s="8"/>
      <c r="Q67" s="8"/>
      <c r="R67" s="8"/>
      <c r="S67" s="8"/>
    </row>
    <row r="68" spans="2:19" ht="12.75">
      <c r="B68" s="10"/>
      <c r="C68" s="4"/>
      <c r="D68" s="4"/>
      <c r="E68" s="4"/>
      <c r="F68" s="4"/>
      <c r="G68" s="4"/>
      <c r="H68" s="4"/>
      <c r="I68" s="4"/>
      <c r="J68" s="4"/>
      <c r="K68" s="4"/>
      <c r="L68" s="12"/>
      <c r="M68" s="4"/>
      <c r="N68" s="4"/>
      <c r="O68" s="8"/>
      <c r="P68" s="8"/>
      <c r="Q68" s="8"/>
      <c r="R68" s="8"/>
      <c r="S68" s="8"/>
    </row>
    <row r="69" spans="2:19" ht="13.5" thickBot="1">
      <c r="B69" s="10"/>
      <c r="C69" s="4"/>
      <c r="D69" s="4"/>
      <c r="E69" s="4"/>
      <c r="F69" s="4"/>
      <c r="G69" s="4"/>
      <c r="H69" s="4"/>
      <c r="I69" s="4"/>
      <c r="J69" s="4"/>
      <c r="K69" s="4"/>
      <c r="L69" s="12"/>
      <c r="M69" s="4"/>
      <c r="N69" s="4"/>
      <c r="O69" s="8"/>
      <c r="P69" s="8"/>
      <c r="Q69" s="8"/>
      <c r="R69" s="8"/>
      <c r="S69" s="8"/>
    </row>
    <row r="70" spans="2:19" ht="13.5" thickBot="1">
      <c r="B70" s="23" t="s">
        <v>40</v>
      </c>
      <c r="C70" s="4"/>
      <c r="D70" s="59" t="s">
        <v>43</v>
      </c>
      <c r="E70" s="111" t="s">
        <v>90</v>
      </c>
      <c r="F70" s="112"/>
      <c r="G70" s="4"/>
      <c r="H70" s="4"/>
      <c r="I70" s="4"/>
      <c r="J70" s="4"/>
      <c r="K70" s="4"/>
      <c r="L70" s="12"/>
      <c r="M70" s="4"/>
      <c r="N70" s="4"/>
      <c r="O70" s="8"/>
      <c r="P70" s="8"/>
      <c r="Q70" s="8"/>
      <c r="R70" s="8"/>
      <c r="S70" s="8"/>
    </row>
    <row r="71" spans="2:19" ht="13.5" thickBot="1">
      <c r="B71" s="10"/>
      <c r="C71" s="4"/>
      <c r="D71" s="8"/>
      <c r="E71" s="8"/>
      <c r="F71" s="8"/>
      <c r="G71" s="4"/>
      <c r="H71" s="4"/>
      <c r="I71" s="4"/>
      <c r="J71" s="4"/>
      <c r="K71" s="4"/>
      <c r="L71" s="12"/>
      <c r="M71" s="4"/>
      <c r="N71" s="4"/>
      <c r="O71" s="8"/>
      <c r="P71" s="8"/>
      <c r="Q71" s="8"/>
      <c r="R71" s="8"/>
      <c r="S71" s="8"/>
    </row>
    <row r="72" spans="2:19" ht="13.5" thickBot="1">
      <c r="B72" s="10" t="s">
        <v>11</v>
      </c>
      <c r="C72" s="38"/>
      <c r="D72" s="55" t="s">
        <v>41</v>
      </c>
      <c r="E72" s="4"/>
      <c r="F72" s="4"/>
      <c r="G72" s="41"/>
      <c r="H72" s="115" t="s">
        <v>10</v>
      </c>
      <c r="I72" s="116"/>
      <c r="J72" s="39">
        <f>IF((G72)=0,"",C72/G72)</f>
      </c>
      <c r="K72" s="61" t="s">
        <v>8</v>
      </c>
      <c r="L72" s="12"/>
      <c r="M72" s="4"/>
      <c r="N72" s="4"/>
      <c r="O72" s="8"/>
      <c r="P72" s="8"/>
      <c r="Q72" s="8"/>
      <c r="R72" s="8"/>
      <c r="S72" s="8"/>
    </row>
    <row r="73" spans="2:19" ht="13.5" thickBot="1">
      <c r="B73" s="10"/>
      <c r="C73" s="38"/>
      <c r="D73" s="47" t="s">
        <v>66</v>
      </c>
      <c r="E73" s="81"/>
      <c r="F73" s="4"/>
      <c r="G73" s="41"/>
      <c r="H73" s="115" t="s">
        <v>10</v>
      </c>
      <c r="I73" s="116"/>
      <c r="J73" s="39">
        <f>IF((G73)=0,"",C73/G73)</f>
      </c>
      <c r="K73" s="62" t="s">
        <v>8</v>
      </c>
      <c r="L73" s="12"/>
      <c r="M73" s="4"/>
      <c r="N73" s="4"/>
      <c r="O73" s="8"/>
      <c r="P73" s="8"/>
      <c r="Q73" s="8"/>
      <c r="R73" s="8"/>
      <c r="S73" s="8"/>
    </row>
    <row r="74" spans="2:19" ht="13.5" thickBot="1">
      <c r="B74" s="10"/>
      <c r="C74" s="38"/>
      <c r="D74" s="49" t="s">
        <v>66</v>
      </c>
      <c r="E74" s="81"/>
      <c r="F74" s="4"/>
      <c r="G74" s="74"/>
      <c r="H74" s="148" t="s">
        <v>10</v>
      </c>
      <c r="I74" s="148"/>
      <c r="J74" s="67">
        <f>IF((G74)=0,"",C74/G74)</f>
      </c>
      <c r="K74" s="63" t="s">
        <v>8</v>
      </c>
      <c r="L74" s="12"/>
      <c r="M74" s="4"/>
      <c r="N74" s="4"/>
      <c r="O74" s="8"/>
      <c r="P74" s="8"/>
      <c r="Q74" s="8"/>
      <c r="R74" s="8"/>
      <c r="S74" s="8"/>
    </row>
    <row r="75" spans="2:19" ht="13.5" thickBot="1">
      <c r="B75" s="10"/>
      <c r="C75" s="4"/>
      <c r="D75" s="4"/>
      <c r="E75" s="4"/>
      <c r="F75" s="4"/>
      <c r="G75" s="4"/>
      <c r="H75" s="4"/>
      <c r="I75" s="4"/>
      <c r="J75" s="4"/>
      <c r="K75" s="4"/>
      <c r="L75" s="12"/>
      <c r="M75" s="4"/>
      <c r="N75" s="4"/>
      <c r="O75" s="8"/>
      <c r="P75" s="8"/>
      <c r="Q75" s="8"/>
      <c r="R75" s="8"/>
      <c r="S75" s="8"/>
    </row>
    <row r="76" spans="2:19" ht="13.5" thickBot="1">
      <c r="B76" s="10"/>
      <c r="C76" s="39">
        <f>J72</f>
      </c>
      <c r="D76" s="1" t="s">
        <v>42</v>
      </c>
      <c r="E76" s="4"/>
      <c r="F76" s="4"/>
      <c r="G76" s="85" t="b">
        <v>0</v>
      </c>
      <c r="H76" s="4"/>
      <c r="I76" s="4"/>
      <c r="J76" s="4"/>
      <c r="K76" s="4"/>
      <c r="L76" s="12"/>
      <c r="M76" s="4"/>
      <c r="N76" s="4"/>
      <c r="O76" s="8"/>
      <c r="P76" s="8"/>
      <c r="Q76" s="8"/>
      <c r="R76" s="8"/>
      <c r="S76" s="8"/>
    </row>
    <row r="77" spans="2:19" ht="13.5" thickBot="1">
      <c r="B77" s="10"/>
      <c r="C77" s="39">
        <f>IF(SUM(G72:G73)=0,"",SUM(C72:C73)/SUM(G72:G73))</f>
      </c>
      <c r="D77" s="2" t="s">
        <v>51</v>
      </c>
      <c r="E77" s="4"/>
      <c r="F77" s="4"/>
      <c r="G77" s="85" t="b">
        <v>0</v>
      </c>
      <c r="H77" s="4"/>
      <c r="I77" s="4"/>
      <c r="J77" s="4"/>
      <c r="K77" s="4"/>
      <c r="L77" s="12"/>
      <c r="M77" s="4"/>
      <c r="N77" s="4"/>
      <c r="O77" s="8"/>
      <c r="P77" s="8"/>
      <c r="Q77" s="8"/>
      <c r="R77" s="8"/>
      <c r="S77" s="8"/>
    </row>
    <row r="78" spans="2:19" ht="13.5" thickBot="1">
      <c r="B78" s="10"/>
      <c r="C78" s="39">
        <f>IF(SUM(G72:G74)=0,"",SUM(C72:C74)/SUM(G72:G74))</f>
      </c>
      <c r="D78" s="3" t="s">
        <v>52</v>
      </c>
      <c r="E78" s="4"/>
      <c r="F78" s="4"/>
      <c r="G78" s="85" t="b">
        <v>0</v>
      </c>
      <c r="H78" s="4"/>
      <c r="I78" s="4"/>
      <c r="J78" s="4"/>
      <c r="K78" s="4"/>
      <c r="L78" s="12"/>
      <c r="M78" s="4"/>
      <c r="N78" s="4"/>
      <c r="O78" s="8"/>
      <c r="P78" s="8"/>
      <c r="Q78" s="8"/>
      <c r="R78" s="8"/>
      <c r="S78" s="8"/>
    </row>
    <row r="79" spans="2:19" ht="13.5" thickBot="1">
      <c r="B79" s="10"/>
      <c r="C79" s="4"/>
      <c r="D79" s="4" t="s">
        <v>11</v>
      </c>
      <c r="E79" s="4"/>
      <c r="F79" s="4"/>
      <c r="G79" s="4"/>
      <c r="H79" s="4"/>
      <c r="I79" s="4"/>
      <c r="J79" s="4"/>
      <c r="K79" s="4"/>
      <c r="L79" s="12"/>
      <c r="M79" s="4"/>
      <c r="N79" s="4"/>
      <c r="O79" s="8"/>
      <c r="P79" s="8"/>
      <c r="Q79" s="8"/>
      <c r="R79" s="8"/>
      <c r="S79" s="8"/>
    </row>
    <row r="80" spans="2:19" ht="13.5" thickBot="1">
      <c r="B80" s="10"/>
      <c r="C80" s="80">
        <f>MIN(C76,C77,C78)</f>
        <v>0</v>
      </c>
      <c r="D80" s="113" t="s">
        <v>60</v>
      </c>
      <c r="E80" s="114"/>
      <c r="F80" s="109" t="s">
        <v>72</v>
      </c>
      <c r="G80" s="110"/>
      <c r="H80" s="110"/>
      <c r="I80" s="110"/>
      <c r="J80" s="83">
        <f>IF(G76=TRUE,C76,IF(G77=TRUE,C77,IF(G78=TRUE,C78,0)))</f>
        <v>0</v>
      </c>
      <c r="K80" s="86">
        <f>IF(J80=0,C80,J80)</f>
        <v>0</v>
      </c>
      <c r="L80" s="12"/>
      <c r="M80" s="4"/>
      <c r="N80" s="4"/>
      <c r="O80" s="8"/>
      <c r="P80" s="8"/>
      <c r="Q80" s="8"/>
      <c r="R80" s="8"/>
      <c r="S80" s="8"/>
    </row>
    <row r="81" spans="2:19" ht="12.75">
      <c r="B81" s="10"/>
      <c r="C81" s="4"/>
      <c r="D81" s="4"/>
      <c r="E81" s="4"/>
      <c r="F81" s="4"/>
      <c r="G81" s="4"/>
      <c r="H81" s="4"/>
      <c r="I81" s="4"/>
      <c r="J81" s="4"/>
      <c r="K81" s="4"/>
      <c r="L81" s="12"/>
      <c r="M81" s="4"/>
      <c r="N81" s="4"/>
      <c r="O81" s="8"/>
      <c r="P81" s="8"/>
      <c r="Q81" s="8"/>
      <c r="R81" s="8"/>
      <c r="S81" s="8"/>
    </row>
    <row r="82" spans="2:19" ht="13.5" thickBot="1">
      <c r="B82" s="10"/>
      <c r="C82" s="4"/>
      <c r="D82" s="4"/>
      <c r="E82" s="4"/>
      <c r="F82" s="4"/>
      <c r="G82" s="4"/>
      <c r="H82" s="4"/>
      <c r="I82" s="4"/>
      <c r="J82" s="4"/>
      <c r="K82" s="4"/>
      <c r="L82" s="12"/>
      <c r="M82" s="4"/>
      <c r="N82" s="4"/>
      <c r="O82" s="8"/>
      <c r="P82" s="8"/>
      <c r="Q82" s="8"/>
      <c r="R82" s="8"/>
      <c r="S82" s="8"/>
    </row>
    <row r="83" spans="2:19" ht="13.5" thickBot="1">
      <c r="B83" s="93" t="s">
        <v>82</v>
      </c>
      <c r="C83" s="4"/>
      <c r="D83" s="59" t="s">
        <v>43</v>
      </c>
      <c r="E83" s="111"/>
      <c r="F83" s="112"/>
      <c r="G83" s="4"/>
      <c r="H83" s="4"/>
      <c r="I83" s="4"/>
      <c r="J83" s="4"/>
      <c r="K83" s="4"/>
      <c r="L83" s="12"/>
      <c r="M83" s="4"/>
      <c r="N83" s="4"/>
      <c r="O83" s="8"/>
      <c r="P83" s="8"/>
      <c r="Q83" s="8"/>
      <c r="R83" s="8"/>
      <c r="S83" s="8"/>
    </row>
    <row r="84" spans="2:19" ht="13.5" thickBot="1">
      <c r="B84" s="10"/>
      <c r="C84" s="4"/>
      <c r="D84" s="4"/>
      <c r="E84" s="4"/>
      <c r="F84" s="4"/>
      <c r="G84" s="4"/>
      <c r="H84" s="4"/>
      <c r="I84" s="4"/>
      <c r="J84" s="4"/>
      <c r="K84" s="4"/>
      <c r="L84" s="12"/>
      <c r="M84" s="4"/>
      <c r="N84" s="4"/>
      <c r="O84" s="8"/>
      <c r="P84" s="8"/>
      <c r="Q84" s="8"/>
      <c r="R84" s="8"/>
      <c r="S84" s="8"/>
    </row>
    <row r="85" spans="2:20" ht="13.5" thickBot="1">
      <c r="B85" s="10"/>
      <c r="C85" s="38">
        <v>0</v>
      </c>
      <c r="D85" s="26" t="s">
        <v>54</v>
      </c>
      <c r="E85" s="26"/>
      <c r="F85" s="26"/>
      <c r="G85" s="26"/>
      <c r="H85" s="26"/>
      <c r="I85" s="1"/>
      <c r="J85" s="67">
        <f>C85</f>
        <v>0</v>
      </c>
      <c r="K85" s="61" t="s">
        <v>8</v>
      </c>
      <c r="L85" s="92" t="b">
        <v>0</v>
      </c>
      <c r="M85" s="4"/>
      <c r="N85" s="4"/>
      <c r="O85" s="4"/>
      <c r="P85" s="8"/>
      <c r="Q85" s="8"/>
      <c r="R85" s="8"/>
      <c r="S85" s="8"/>
      <c r="T85" s="8"/>
    </row>
    <row r="86" spans="2:20" ht="13.5" thickBot="1">
      <c r="B86" s="10"/>
      <c r="C86" s="38">
        <v>0</v>
      </c>
      <c r="D86" s="4" t="s">
        <v>53</v>
      </c>
      <c r="E86" s="4"/>
      <c r="F86" s="4"/>
      <c r="G86" s="4"/>
      <c r="H86" s="4"/>
      <c r="I86" s="2"/>
      <c r="J86" s="67">
        <f>C86/12</f>
        <v>0</v>
      </c>
      <c r="K86" s="63" t="s">
        <v>8</v>
      </c>
      <c r="L86" s="92" t="b">
        <v>0</v>
      </c>
      <c r="M86" s="4"/>
      <c r="N86" s="4"/>
      <c r="O86" s="4"/>
      <c r="P86" s="8"/>
      <c r="Q86" s="8"/>
      <c r="R86" s="8"/>
      <c r="S86" s="8"/>
      <c r="T86" s="8"/>
    </row>
    <row r="87" spans="2:19" ht="13.5" thickBot="1">
      <c r="B87" s="10"/>
      <c r="C87" s="38">
        <v>0</v>
      </c>
      <c r="D87" s="4" t="s">
        <v>83</v>
      </c>
      <c r="E87" s="4"/>
      <c r="F87" s="4"/>
      <c r="G87" s="4"/>
      <c r="H87" s="4"/>
      <c r="I87" s="68"/>
      <c r="J87" s="66"/>
      <c r="K87" s="4"/>
      <c r="L87" s="12"/>
      <c r="M87" s="4"/>
      <c r="N87" s="4"/>
      <c r="O87" s="8"/>
      <c r="P87" s="8"/>
      <c r="Q87" s="8"/>
      <c r="R87" s="8"/>
      <c r="S87" s="8"/>
    </row>
    <row r="88" spans="2:15" ht="13.5" thickBot="1">
      <c r="B88" s="10"/>
      <c r="C88" s="78">
        <f>C87*25%/12</f>
        <v>0</v>
      </c>
      <c r="D88" s="8" t="s">
        <v>81</v>
      </c>
      <c r="E88" s="4"/>
      <c r="F88" s="4"/>
      <c r="G88" s="4"/>
      <c r="H88" s="4"/>
      <c r="I88" s="68"/>
      <c r="J88" s="66"/>
      <c r="K88" s="4"/>
      <c r="L88" s="12"/>
      <c r="N88" s="8"/>
      <c r="O88" s="8"/>
    </row>
    <row r="89" spans="2:12" ht="13.5" thickBot="1">
      <c r="B89" s="10"/>
      <c r="C89" s="78">
        <f>IF(L85=TRUE,(J85+C88),IF(L86=TRUE,(J86+C88),0))</f>
        <v>0</v>
      </c>
      <c r="D89" s="44" t="s">
        <v>80</v>
      </c>
      <c r="E89" s="27"/>
      <c r="F89" s="27"/>
      <c r="G89" s="27"/>
      <c r="H89" s="27"/>
      <c r="I89" s="25"/>
      <c r="J89" s="66"/>
      <c r="K89" s="4"/>
      <c r="L89" s="12"/>
    </row>
    <row r="90" spans="2:12" ht="13.5" thickBot="1">
      <c r="B90" s="10"/>
      <c r="C90" s="8"/>
      <c r="D90" s="8"/>
      <c r="E90" s="4"/>
      <c r="F90" s="4"/>
      <c r="G90" s="4"/>
      <c r="H90" s="4"/>
      <c r="I90" s="66"/>
      <c r="J90" s="66"/>
      <c r="K90" s="4"/>
      <c r="L90" s="12"/>
    </row>
    <row r="91" spans="2:12" ht="13.5" thickBot="1">
      <c r="B91" s="88" t="s">
        <v>75</v>
      </c>
      <c r="C91" s="8" t="s">
        <v>76</v>
      </c>
      <c r="D91" s="8"/>
      <c r="E91" s="4"/>
      <c r="F91" s="4"/>
      <c r="G91" s="4"/>
      <c r="H91" s="4"/>
      <c r="I91" s="66"/>
      <c r="J91" s="66"/>
      <c r="K91" s="4"/>
      <c r="L91" s="12"/>
    </row>
    <row r="92" spans="2:12" ht="13.5" thickBot="1">
      <c r="B92" s="10"/>
      <c r="C92" s="8"/>
      <c r="D92" s="8"/>
      <c r="E92" s="4"/>
      <c r="F92" s="4"/>
      <c r="G92" s="4"/>
      <c r="H92" s="4"/>
      <c r="I92" s="66"/>
      <c r="J92" s="66"/>
      <c r="K92" s="4"/>
      <c r="L92" s="12"/>
    </row>
    <row r="93" spans="2:12" ht="13.5" thickBot="1">
      <c r="B93" s="10"/>
      <c r="C93" s="38">
        <v>0</v>
      </c>
      <c r="D93" s="90" t="s">
        <v>79</v>
      </c>
      <c r="E93" s="81"/>
      <c r="F93" s="4"/>
      <c r="G93" s="39">
        <f>SUM(C93/12)</f>
        <v>0</v>
      </c>
      <c r="H93" s="131" t="s">
        <v>77</v>
      </c>
      <c r="I93" s="138"/>
      <c r="J93" s="97" t="s">
        <v>78</v>
      </c>
      <c r="K93" s="98"/>
      <c r="L93" s="92" t="b">
        <v>0</v>
      </c>
    </row>
    <row r="94" spans="2:12" ht="13.5" thickBot="1">
      <c r="B94" s="10"/>
      <c r="C94" s="38">
        <v>0</v>
      </c>
      <c r="D94" s="91" t="s">
        <v>79</v>
      </c>
      <c r="E94" s="81"/>
      <c r="F94" s="4"/>
      <c r="G94" s="39">
        <f>SUM(C93+C94)/24</f>
        <v>0</v>
      </c>
      <c r="H94" s="122" t="s">
        <v>88</v>
      </c>
      <c r="I94" s="139"/>
      <c r="J94" s="97"/>
      <c r="K94" s="98"/>
      <c r="L94" s="92" t="b">
        <v>0</v>
      </c>
    </row>
    <row r="95" spans="2:12" ht="12.75">
      <c r="B95" s="10"/>
      <c r="C95" s="8"/>
      <c r="D95" s="8"/>
      <c r="E95" s="4"/>
      <c r="F95" s="4"/>
      <c r="G95" s="4"/>
      <c r="H95" s="4"/>
      <c r="I95" s="66"/>
      <c r="J95" s="66"/>
      <c r="K95" s="4"/>
      <c r="L95" s="89">
        <f>IF(L93=TRUE,G93,IF(L94=TRUE,G94,0))</f>
        <v>0</v>
      </c>
    </row>
    <row r="96" spans="2:12" ht="13.5" thickBot="1">
      <c r="B96" s="10"/>
      <c r="C96" s="8"/>
      <c r="D96" s="8"/>
      <c r="E96" s="4"/>
      <c r="F96" s="4"/>
      <c r="G96" s="4"/>
      <c r="H96" s="4"/>
      <c r="I96" s="66"/>
      <c r="J96" s="66"/>
      <c r="K96" s="4"/>
      <c r="L96" s="12"/>
    </row>
    <row r="97" spans="2:12" ht="13.5" thickBot="1">
      <c r="B97" s="136" t="s">
        <v>69</v>
      </c>
      <c r="C97" s="137"/>
      <c r="D97" s="78">
        <f>SUM(C89+C35+K21+K48+K67+K80)-(L95)</f>
        <v>0</v>
      </c>
      <c r="E97" s="4"/>
      <c r="F97" s="4"/>
      <c r="G97" s="4"/>
      <c r="H97" s="4"/>
      <c r="I97" s="66"/>
      <c r="J97" s="66"/>
      <c r="K97" s="4"/>
      <c r="L97" s="12"/>
    </row>
    <row r="98" spans="2:12" ht="13.5" thickBot="1">
      <c r="B98" s="19"/>
      <c r="C98" s="20"/>
      <c r="D98" s="20"/>
      <c r="E98" s="20"/>
      <c r="F98" s="20"/>
      <c r="G98" s="20"/>
      <c r="H98" s="20"/>
      <c r="I98" s="20"/>
      <c r="J98" s="20"/>
      <c r="K98" s="20"/>
      <c r="L98" s="21"/>
    </row>
    <row r="99" spans="2:12" ht="13.5" thickBot="1">
      <c r="B99" s="8"/>
      <c r="C99" s="4"/>
      <c r="D99" s="4"/>
      <c r="E99" s="4"/>
      <c r="F99" s="4"/>
      <c r="G99" s="4"/>
      <c r="H99" s="4"/>
      <c r="I99" s="4"/>
      <c r="J99" s="4"/>
      <c r="K99" s="4"/>
      <c r="L99" s="4"/>
    </row>
    <row r="100" spans="2:3" ht="13.5" thickBot="1">
      <c r="B100" s="99" t="s">
        <v>67</v>
      </c>
      <c r="C100" s="100"/>
    </row>
    <row r="101" spans="2:12" ht="12.75">
      <c r="B101" s="101" t="s">
        <v>89</v>
      </c>
      <c r="C101" s="102"/>
      <c r="D101" s="103"/>
      <c r="E101" s="103"/>
      <c r="F101" s="103"/>
      <c r="G101" s="103"/>
      <c r="H101" s="103"/>
      <c r="I101" s="103"/>
      <c r="J101" s="103"/>
      <c r="K101" s="103"/>
      <c r="L101" s="104"/>
    </row>
    <row r="102" spans="2:12" ht="12.75">
      <c r="B102" s="101"/>
      <c r="C102" s="102"/>
      <c r="D102" s="102"/>
      <c r="E102" s="102"/>
      <c r="F102" s="102"/>
      <c r="G102" s="102"/>
      <c r="H102" s="102"/>
      <c r="I102" s="102"/>
      <c r="J102" s="102"/>
      <c r="K102" s="102"/>
      <c r="L102" s="105"/>
    </row>
    <row r="103" spans="2:12" ht="12.75">
      <c r="B103" s="101"/>
      <c r="C103" s="102"/>
      <c r="D103" s="102"/>
      <c r="E103" s="102"/>
      <c r="F103" s="102"/>
      <c r="G103" s="102"/>
      <c r="H103" s="102"/>
      <c r="I103" s="102"/>
      <c r="J103" s="102"/>
      <c r="K103" s="102"/>
      <c r="L103" s="105"/>
    </row>
    <row r="104" spans="2:12" ht="12.75">
      <c r="B104" s="101"/>
      <c r="C104" s="102"/>
      <c r="D104" s="102"/>
      <c r="E104" s="102"/>
      <c r="F104" s="102"/>
      <c r="G104" s="102"/>
      <c r="H104" s="102"/>
      <c r="I104" s="102"/>
      <c r="J104" s="102"/>
      <c r="K104" s="102"/>
      <c r="L104" s="105"/>
    </row>
    <row r="105" spans="2:12" ht="12.75">
      <c r="B105" s="101"/>
      <c r="C105" s="102"/>
      <c r="D105" s="102"/>
      <c r="E105" s="102"/>
      <c r="F105" s="102"/>
      <c r="G105" s="102"/>
      <c r="H105" s="102"/>
      <c r="I105" s="102"/>
      <c r="J105" s="102"/>
      <c r="K105" s="102"/>
      <c r="L105" s="105"/>
    </row>
    <row r="106" spans="2:12" ht="12.75">
      <c r="B106" s="101"/>
      <c r="C106" s="102"/>
      <c r="D106" s="102"/>
      <c r="E106" s="102"/>
      <c r="F106" s="102"/>
      <c r="G106" s="102"/>
      <c r="H106" s="102"/>
      <c r="I106" s="102"/>
      <c r="J106" s="102"/>
      <c r="K106" s="102"/>
      <c r="L106" s="105"/>
    </row>
    <row r="107" spans="2:12" ht="12.75">
      <c r="B107" s="101"/>
      <c r="C107" s="102"/>
      <c r="D107" s="102"/>
      <c r="E107" s="102"/>
      <c r="F107" s="102"/>
      <c r="G107" s="102"/>
      <c r="H107" s="102"/>
      <c r="I107" s="102"/>
      <c r="J107" s="102"/>
      <c r="K107" s="102"/>
      <c r="L107" s="105"/>
    </row>
    <row r="108" spans="2:12" ht="12.75">
      <c r="B108" s="106"/>
      <c r="C108" s="107"/>
      <c r="D108" s="107"/>
      <c r="E108" s="107"/>
      <c r="F108" s="107"/>
      <c r="G108" s="107"/>
      <c r="H108" s="107"/>
      <c r="I108" s="107"/>
      <c r="J108" s="107"/>
      <c r="K108" s="107"/>
      <c r="L108" s="108"/>
    </row>
  </sheetData>
  <sheetProtection password="CA39" sheet="1" objects="1" scenarios="1"/>
  <mergeCells count="37">
    <mergeCell ref="F35:I35"/>
    <mergeCell ref="J35:K35"/>
    <mergeCell ref="J36:L36"/>
    <mergeCell ref="F48:I48"/>
    <mergeCell ref="H44:K45"/>
    <mergeCell ref="H74:I74"/>
    <mergeCell ref="G54:H54"/>
    <mergeCell ref="F80:I80"/>
    <mergeCell ref="B97:C97"/>
    <mergeCell ref="H93:I93"/>
    <mergeCell ref="H94:I94"/>
    <mergeCell ref="E83:F83"/>
    <mergeCell ref="D2:J3"/>
    <mergeCell ref="C6:D6"/>
    <mergeCell ref="C7:D7"/>
    <mergeCell ref="J6:K6"/>
    <mergeCell ref="J7:K7"/>
    <mergeCell ref="H6:I6"/>
    <mergeCell ref="B9:L9"/>
    <mergeCell ref="G55:H55"/>
    <mergeCell ref="D38:G38"/>
    <mergeCell ref="D51:G51"/>
    <mergeCell ref="D35:E35"/>
    <mergeCell ref="J53:K53"/>
    <mergeCell ref="G53:H53"/>
    <mergeCell ref="J54:K54"/>
    <mergeCell ref="J55:K55"/>
    <mergeCell ref="J93:K94"/>
    <mergeCell ref="B100:C100"/>
    <mergeCell ref="B101:L108"/>
    <mergeCell ref="F21:I21"/>
    <mergeCell ref="E70:F70"/>
    <mergeCell ref="D67:E67"/>
    <mergeCell ref="D80:E80"/>
    <mergeCell ref="F67:I67"/>
    <mergeCell ref="H72:I72"/>
    <mergeCell ref="H73:I73"/>
  </mergeCells>
  <conditionalFormatting sqref="C57 I53 C76">
    <cfRule type="expression" priority="1" dxfId="0" stopIfTrue="1">
      <formula>ISERROR(C53)</formula>
    </cfRule>
  </conditionalFormatting>
  <dataValidations count="43">
    <dataValidation allowBlank="1" showInputMessage="1" showErrorMessage="1" prompt="Enter the Hourly Pay Rate" sqref="C11"/>
    <dataValidation allowBlank="1" showInputMessage="1" showErrorMessage="1" prompt="Enter GMAC Loan Number" sqref="J6:K6"/>
    <dataValidation allowBlank="1" showInputMessage="1" showErrorMessage="1" prompt="Enter Number of Hours worked Per week" sqref="G11"/>
    <dataValidation allowBlank="1" showInputMessage="1" showErrorMessage="1" prompt="Enter Year-to-Date Earnings Reflected on Pay Stub" sqref="C12"/>
    <dataValidation allowBlank="1" showInputMessage="1" showErrorMessage="1" prompt="Enter The Number of Months" sqref="G12"/>
    <dataValidation allowBlank="1" showInputMessage="1" showErrorMessage="1" prompt="Enter Salary from W-2" sqref="C13:C14"/>
    <dataValidation allowBlank="1" showInputMessage="1" showErrorMessage="1" prompt="Enter Number of months worked for this Tax Year" sqref="G13:G14"/>
    <dataValidation allowBlank="1" showInputMessage="1" showErrorMessage="1" prompt="If paid monthly enter Monthly Salary" sqref="C26"/>
    <dataValidation allowBlank="1" showInputMessage="1" showErrorMessage="1" prompt="If paid Bi-Weekly Enter Bi-Weekly salary" sqref="C27"/>
    <dataValidation allowBlank="1" showInputMessage="1" showErrorMessage="1" prompt="If paid Bi-Monthly enter Bi-Monthly Salary" sqref="C28"/>
    <dataValidation allowBlank="1" showInputMessage="1" showErrorMessage="1" prompt="If Paid Weekly enter Weekly Salary" sqref="C29"/>
    <dataValidation allowBlank="1" showInputMessage="1" showErrorMessage="1" prompt="Enter Year to Date Salary as reflected on Pay Stub" sqref="C31"/>
    <dataValidation allowBlank="1" showInputMessage="1" showErrorMessage="1" prompt="Enter Tax Year" sqref="E13:E14 E73:E74 E93:E94"/>
    <dataValidation allowBlank="1" showInputMessage="1" showErrorMessage="1" prompt="Enter Borrower's Name" sqref="C6:D6"/>
    <dataValidation allowBlank="1" showInputMessage="1" showErrorMessage="1" prompt="Enter Borrower's Employer" sqref="C7:D7"/>
    <dataValidation allowBlank="1" showInputMessage="1" showErrorMessage="1" prompt="Enter Number of Months reflected on Pay Stub" sqref="G31"/>
    <dataValidation allowBlank="1" showInputMessage="1" showErrorMessage="1" prompt="Enter W-2 Income" sqref="C32:C33"/>
    <dataValidation allowBlank="1" showInputMessage="1" showErrorMessage="1" prompt="Enter Number of Months reflected by W-2" sqref="G32:G33"/>
    <dataValidation allowBlank="1" showInputMessage="1" showErrorMessage="1" prompt="Deduct YTD Bonus/OT from Base Salary" sqref="C40"/>
    <dataValidation allowBlank="1" showInputMessage="1" showErrorMessage="1" prompt="Enter Number of months reflected" sqref="G40:G41"/>
    <dataValidation allowBlank="1" showInputMessage="1" showErrorMessage="1" prompt="Deduct Bonus/OT from annual Base Salary" sqref="C41"/>
    <dataValidation allowBlank="1" showInputMessage="1" showErrorMessage="1" prompt="Deduct Bonus/OT from annual Base Salary" sqref="C42"/>
    <dataValidation allowBlank="1" showInputMessage="1" showErrorMessage="1" prompt="Enter the Number of Months Reflected" sqref="G42"/>
    <dataValidation allowBlank="1" showInputMessage="1" showErrorMessage="1" prompt="Deduct YTD Commission from Base" sqref="C53"/>
    <dataValidation allowBlank="1" showInputMessage="1" showErrorMessage="1" prompt="Enter source of Other Income&#10;" sqref="E70:F70 E83:F83"/>
    <dataValidation allowBlank="1" showInputMessage="1" showErrorMessage="1" prompt="Enter Prev. Year Comm. Less any Base salary" sqref="C54"/>
    <dataValidation allowBlank="1" showInputMessage="1" showErrorMessage="1" prompt="Enter the 2106 Expenses (if any)" sqref="I54:I55"/>
    <dataValidation allowBlank="1" showInputMessage="1" showErrorMessage="1" prompt="Enter Prev. year Comm. Less any  Base salary" sqref="C55"/>
    <dataValidation allowBlank="1" showInputMessage="1" showErrorMessage="1" prompt="Enter the Number of Months" sqref="G57:G59"/>
    <dataValidation allowBlank="1" showInputMessage="1" showErrorMessage="1" prompt="Enter Year-to-Date Income Amount" sqref="C72"/>
    <dataValidation allowBlank="1" showInputMessage="1" showErrorMessage="1" prompt="Enter the number of months reflected" sqref="G72:G74"/>
    <dataValidation allowBlank="1" showInputMessage="1" showErrorMessage="1" prompt="Enter Other Income From W-2" sqref="C73:C74"/>
    <dataValidation allowBlank="1" showInputMessage="1" showErrorMessage="1" prompt="selecting this checkbox will use this figure in the calculations" sqref="C16"/>
    <dataValidation allowBlank="1" showInputMessage="1" showErrorMessage="1" prompt="Enter amount of Monthly Social Security Check or Direct Deposit Amount" sqref="C85"/>
    <dataValidation allowBlank="1" showInputMessage="1" showErrorMessage="1" prompt="Enter Income as Reflected on 1099" sqref="C86"/>
    <dataValidation allowBlank="1" showInputMessage="1" showErrorMessage="1" prompt="Enter amount of Annual Expense" sqref="C94"/>
    <dataValidation allowBlank="1" showInputMessage="1" showErrorMessage="1" prompt="Break out Bonus/Overtime Income from borrowers total income.  Do NOT double count earnings under hourly or salary income sections.  Back out any bonus or overtime earnings from W-2s in those sections and include in bonus/overtime section." sqref="B38"/>
    <dataValidation allowBlank="1" showInputMessage="1" showErrorMessage="1" prompt="Enter applicable information in fields.  The worksheet will automatically calculate the lowest income average. However, if a more reasonable approach should be used; utilize the check box next to that approach." sqref="B11"/>
    <dataValidation allowBlank="1" showInputMessage="1" showErrorMessage="1" prompt="Enter Salary type for borrower, worksheet will calculate monthly income. Enter applicable data. The salary income should be used unless lower Y-T-D or past year income would suggest a more conservative approach.  Choose stable income." sqref="B24"/>
    <dataValidation allowBlank="1" showInputMessage="1" showErrorMessage="1" prompt="Enter YTD and previous year's commission. Enter the business expense from previous 2 year's tax returns.  The worksheet will apply an expense calculation based upon previous years expenses for YTD income." sqref="B51"/>
    <dataValidation allowBlank="1" showInputMessage="1" showErrorMessage="1" prompt="Enter income source, YTD, and previous earnings from W-2 or tax return." sqref="B70"/>
    <dataValidation allowBlank="1" showInputMessage="1" showErrorMessage="1" prompt="Enter amount from check or direct deposit and 1099.  Worksheet will provide monthly comparison average. Check the amount used to qualify, then enter the annual income from this source that is not taxed. The worksheet will apply a 25% adjustment and add to" sqref="B83"/>
    <dataValidation allowBlank="1" showInputMessage="1" showErrorMessage="1" prompt="Enter amount of Annual Expense" sqref="C93"/>
  </dataValidations>
  <printOptions horizontalCentered="1"/>
  <pageMargins left="0.36" right="0.16" top="0.3" bottom="0.26" header="0.17" footer="0.21"/>
  <pageSetup errors="blank" fitToHeight="1" fitToWidth="1" horizontalDpi="600" verticalDpi="600" orientation="portrait" paperSize="5" scale="66" r:id="rId2"/>
  <headerFooter alignWithMargins="0">
    <oddFooter>&amp;LVersion 10.4&amp;CSee Self Employed Worksheet for all Self Employed Income&amp;RRevised December 2010</oddFooter>
  </headerFooter>
  <ignoredErrors>
    <ignoredError sqref="C57 C44 C17 I53" evalError="1"/>
    <ignoredError sqref="C45 C19 C77 C62" formulaRange="1"/>
    <ignoredError sqref="C67" unlocked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GMAC ResCap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emuscovi</dc:creator>
  <cp:keywords/>
  <dc:description/>
  <cp:lastModifiedBy>Josh Heinrich</cp:lastModifiedBy>
  <cp:lastPrinted>2021-01-20T19:45:20Z</cp:lastPrinted>
  <dcterms:created xsi:type="dcterms:W3CDTF">2010-10-27T15:33:25Z</dcterms:created>
  <dcterms:modified xsi:type="dcterms:W3CDTF">2024-03-26T19:53:52Z</dcterms:modified>
  <cp:category/>
  <cp:version/>
  <cp:contentType/>
  <cp:contentStatus/>
</cp:coreProperties>
</file>